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2.250\GroupPri\学術交流センター\◇◇HUMAP◇◇\【R2】humap\【00】☆募集要項(受･派･短･HORN)☆\【02】受・派・短研生\2019.12.__奨学生募集\HP掲載用\"/>
    </mc:Choice>
  </mc:AlternateContent>
  <bookViews>
    <workbookView xWindow="0" yWindow="600" windowWidth="20325" windowHeight="8985"/>
  </bookViews>
  <sheets>
    <sheet name="【記入例】ｲﾝﾀｰﾝ" sheetId="1" r:id="rId1"/>
    <sheet name="海外インターンシップ（別表）" sheetId="2" r:id="rId2"/>
  </sheets>
  <definedNames>
    <definedName name="_xlnm.Print_Area" localSheetId="0">【記入例】ｲﾝﾀｰﾝ!$B$2:$R$26</definedName>
    <definedName name="_xlnm.Print_Area" localSheetId="1">'海外インターンシップ（別表）'!$B$2:$R$26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5" i="2" l="1"/>
  <c r="N25" i="2"/>
  <c r="M25" i="2"/>
  <c r="P25" i="2" s="1"/>
  <c r="K25" i="2"/>
  <c r="J25" i="2"/>
  <c r="I25" i="2"/>
  <c r="L25" i="2" s="1"/>
  <c r="O24" i="2"/>
  <c r="N24" i="2"/>
  <c r="M24" i="2"/>
  <c r="P24" i="2" s="1"/>
  <c r="K24" i="2"/>
  <c r="J24" i="2"/>
  <c r="I24" i="2"/>
  <c r="L24" i="2" s="1"/>
  <c r="O23" i="2"/>
  <c r="N23" i="2"/>
  <c r="M23" i="2"/>
  <c r="P23" i="2" s="1"/>
  <c r="K23" i="2"/>
  <c r="J23" i="2"/>
  <c r="I23" i="2"/>
  <c r="L23" i="2" s="1"/>
  <c r="O22" i="2"/>
  <c r="O26" i="2" s="1"/>
  <c r="N22" i="2"/>
  <c r="N26" i="2" s="1"/>
  <c r="M22" i="2"/>
  <c r="P22" i="2" s="1"/>
  <c r="K22" i="2"/>
  <c r="K26" i="2" s="1"/>
  <c r="J22" i="2"/>
  <c r="J26" i="2" s="1"/>
  <c r="I22" i="2"/>
  <c r="L22" i="2" s="1"/>
  <c r="P21" i="2"/>
  <c r="L21" i="2"/>
  <c r="P20" i="2"/>
  <c r="L20" i="2"/>
  <c r="P18" i="2"/>
  <c r="L18" i="2"/>
  <c r="P17" i="2"/>
  <c r="L17" i="2"/>
  <c r="P16" i="2"/>
  <c r="L16" i="2"/>
  <c r="P15" i="2"/>
  <c r="L15" i="2"/>
  <c r="P14" i="2"/>
  <c r="L14" i="2"/>
  <c r="P13" i="2"/>
  <c r="L13" i="2"/>
  <c r="P12" i="2"/>
  <c r="L12" i="2"/>
  <c r="P11" i="2"/>
  <c r="L11" i="2"/>
  <c r="P10" i="2"/>
  <c r="L10" i="2"/>
  <c r="P9" i="2"/>
  <c r="L9" i="2"/>
  <c r="P8" i="2"/>
  <c r="L8" i="2"/>
  <c r="P7" i="2"/>
  <c r="L7" i="2"/>
  <c r="O25" i="1"/>
  <c r="N25" i="1"/>
  <c r="M25" i="1"/>
  <c r="P25" i="1" s="1"/>
  <c r="K25" i="1"/>
  <c r="J25" i="1"/>
  <c r="I25" i="1"/>
  <c r="L25" i="1" s="1"/>
  <c r="O24" i="1"/>
  <c r="N24" i="1"/>
  <c r="M24" i="1"/>
  <c r="P24" i="1" s="1"/>
  <c r="K24" i="1"/>
  <c r="J24" i="1"/>
  <c r="I24" i="1"/>
  <c r="L24" i="1" s="1"/>
  <c r="O23" i="1"/>
  <c r="N23" i="1"/>
  <c r="M23" i="1"/>
  <c r="P23" i="1" s="1"/>
  <c r="K23" i="1"/>
  <c r="J23" i="1"/>
  <c r="I23" i="1"/>
  <c r="L23" i="1" s="1"/>
  <c r="O22" i="1"/>
  <c r="O26" i="1" s="1"/>
  <c r="N22" i="1"/>
  <c r="N26" i="1" s="1"/>
  <c r="M22" i="1"/>
  <c r="P22" i="1" s="1"/>
  <c r="K22" i="1"/>
  <c r="K26" i="1" s="1"/>
  <c r="J22" i="1"/>
  <c r="J26" i="1" s="1"/>
  <c r="I22" i="1"/>
  <c r="L22" i="1" s="1"/>
  <c r="P21" i="1"/>
  <c r="L21" i="1"/>
  <c r="P20" i="1"/>
  <c r="L20" i="1"/>
  <c r="P19" i="1"/>
  <c r="L19" i="1"/>
  <c r="P18" i="1"/>
  <c r="L18" i="1"/>
  <c r="P17" i="1"/>
  <c r="L17" i="1"/>
  <c r="P16" i="1"/>
  <c r="L16" i="1"/>
  <c r="P15" i="1"/>
  <c r="L15" i="1"/>
  <c r="P14" i="1"/>
  <c r="L14" i="1"/>
  <c r="P13" i="1"/>
  <c r="L13" i="1"/>
  <c r="P12" i="1"/>
  <c r="L12" i="1"/>
  <c r="P11" i="1"/>
  <c r="L11" i="1"/>
  <c r="P10" i="1"/>
  <c r="L10" i="1"/>
  <c r="P9" i="1"/>
  <c r="L9" i="1"/>
  <c r="P8" i="1"/>
  <c r="L8" i="1"/>
  <c r="P7" i="1"/>
  <c r="L7" i="1"/>
  <c r="P26" i="1" l="1"/>
  <c r="P26" i="2"/>
  <c r="L26" i="1"/>
  <c r="L26" i="2"/>
  <c r="I26" i="2"/>
  <c r="M26" i="1"/>
  <c r="M26" i="2"/>
  <c r="I26" i="1"/>
</calcChain>
</file>

<file path=xl/sharedStrings.xml><?xml version="1.0" encoding="utf-8"?>
<sst xmlns="http://schemas.openxmlformats.org/spreadsheetml/2006/main" count="147" uniqueCount="79">
  <si>
    <t>令和２年度ＨＵＭＡＰ留学生交流推進制度（海外インターンシップ）計画　別表</t>
    <rPh sb="0" eb="2">
      <t>レイワ</t>
    </rPh>
    <rPh sb="10" eb="13">
      <t>リュウガクセイ</t>
    </rPh>
    <rPh sb="13" eb="15">
      <t>コウリュウ</t>
    </rPh>
    <rPh sb="15" eb="17">
      <t>スイシン</t>
    </rPh>
    <rPh sb="17" eb="19">
      <t>セイド</t>
    </rPh>
    <rPh sb="20" eb="22">
      <t>カイガイ</t>
    </rPh>
    <rPh sb="31" eb="33">
      <t>ケイカク</t>
    </rPh>
    <rPh sb="34" eb="36">
      <t>ベッピョウ</t>
    </rPh>
    <phoneticPr fontId="3"/>
  </si>
  <si>
    <t>※交流先大学との協定書・覚書等の写し及び和訳文を添付してください。</t>
    <rPh sb="1" eb="3">
      <t>コウリュウ</t>
    </rPh>
    <rPh sb="3" eb="4">
      <t>サキ</t>
    </rPh>
    <rPh sb="4" eb="6">
      <t>ダイガク</t>
    </rPh>
    <rPh sb="8" eb="11">
      <t>キョウテイショ</t>
    </rPh>
    <rPh sb="12" eb="14">
      <t>オボエガキ</t>
    </rPh>
    <rPh sb="14" eb="15">
      <t>ナド</t>
    </rPh>
    <rPh sb="16" eb="17">
      <t>ウツ</t>
    </rPh>
    <rPh sb="18" eb="19">
      <t>オヨ</t>
    </rPh>
    <rPh sb="20" eb="22">
      <t>ワヤク</t>
    </rPh>
    <rPh sb="22" eb="23">
      <t>ブン</t>
    </rPh>
    <rPh sb="24" eb="26">
      <t>テンプ</t>
    </rPh>
    <phoneticPr fontId="3"/>
  </si>
  <si>
    <t>（様式１－２）</t>
    <rPh sb="1" eb="3">
      <t>ヨウシキ</t>
    </rPh>
    <phoneticPr fontId="3"/>
  </si>
  <si>
    <t>　大学名：　　　　　　　　　　　　　　　　　　　　　　　　　</t>
    <rPh sb="1" eb="4">
      <t>ダイガクメイ</t>
    </rPh>
    <phoneticPr fontId="3"/>
  </si>
  <si>
    <t>（単位：人）</t>
    <rPh sb="1" eb="3">
      <t>タンイ</t>
    </rPh>
    <rPh sb="4" eb="5">
      <t>ニン</t>
    </rPh>
    <phoneticPr fontId="3"/>
  </si>
  <si>
    <r>
      <t xml:space="preserve">交 流 先 大 学
</t>
    </r>
    <r>
      <rPr>
        <sz val="10"/>
        <color theme="1"/>
        <rFont val="游ゴシック"/>
        <family val="3"/>
        <charset val="128"/>
        <scheme val="minor"/>
      </rPr>
      <t>（交流先の大学ごとに記入）</t>
    </r>
    <rPh sb="0" eb="1">
      <t>コウ</t>
    </rPh>
    <rPh sb="2" eb="3">
      <t>リュウ</t>
    </rPh>
    <rPh sb="4" eb="5">
      <t>サキ</t>
    </rPh>
    <rPh sb="6" eb="7">
      <t>ダイ</t>
    </rPh>
    <rPh sb="8" eb="9">
      <t>ガク</t>
    </rPh>
    <rPh sb="11" eb="13">
      <t>コウリュウ</t>
    </rPh>
    <rPh sb="13" eb="14">
      <t>サキ</t>
    </rPh>
    <rPh sb="15" eb="17">
      <t>ダイガク</t>
    </rPh>
    <rPh sb="20" eb="22">
      <t>キニュウ</t>
    </rPh>
    <phoneticPr fontId="3"/>
  </si>
  <si>
    <r>
      <t>派遣</t>
    </r>
    <r>
      <rPr>
        <sz val="11"/>
        <color theme="1"/>
        <rFont val="游ゴシック"/>
        <family val="3"/>
        <charset val="128"/>
        <scheme val="minor"/>
      </rPr>
      <t>計画者数</t>
    </r>
    <r>
      <rPr>
        <sz val="12"/>
        <color theme="1"/>
        <rFont val="游ゴシック"/>
        <family val="2"/>
        <charset val="128"/>
        <scheme val="minor"/>
      </rPr>
      <t xml:space="preserve">
</t>
    </r>
    <r>
      <rPr>
        <sz val="10"/>
        <color theme="1"/>
        <rFont val="游ゴシック"/>
        <family val="3"/>
        <charset val="128"/>
        <scheme val="minor"/>
      </rPr>
      <t>（計画総数を記入）</t>
    </r>
    <rPh sb="0" eb="2">
      <t>ハケン</t>
    </rPh>
    <rPh sb="2" eb="4">
      <t>ケイカク</t>
    </rPh>
    <rPh sb="4" eb="5">
      <t>シャ</t>
    </rPh>
    <rPh sb="5" eb="6">
      <t>スウ</t>
    </rPh>
    <rPh sb="8" eb="10">
      <t>ケイカク</t>
    </rPh>
    <rPh sb="10" eb="12">
      <t>ソウスウ</t>
    </rPh>
    <rPh sb="13" eb="15">
      <t>キニュウ</t>
    </rPh>
    <phoneticPr fontId="3"/>
  </si>
  <si>
    <t>ＨＵＭＡＰ</t>
    <phoneticPr fontId="3"/>
  </si>
  <si>
    <t>支援希望者数</t>
    <rPh sb="0" eb="2">
      <t>シエン</t>
    </rPh>
    <rPh sb="2" eb="4">
      <t>キボウ</t>
    </rPh>
    <rPh sb="4" eb="5">
      <t>シャ</t>
    </rPh>
    <rPh sb="5" eb="6">
      <t>スウ</t>
    </rPh>
    <phoneticPr fontId="3"/>
  </si>
  <si>
    <t>希望の
割当
順位</t>
    <rPh sb="0" eb="2">
      <t>キボウ</t>
    </rPh>
    <rPh sb="4" eb="6">
      <t>ワリアテ</t>
    </rPh>
    <rPh sb="7" eb="9">
      <t>ジュンイ</t>
    </rPh>
    <phoneticPr fontId="3"/>
  </si>
  <si>
    <t>プログラム名</t>
    <rPh sb="5" eb="6">
      <t>メイ</t>
    </rPh>
    <phoneticPr fontId="3"/>
  </si>
  <si>
    <t>地域</t>
    <rPh sb="0" eb="2">
      <t>チイキ</t>
    </rPh>
    <phoneticPr fontId="3"/>
  </si>
  <si>
    <t>国</t>
    <rPh sb="0" eb="1">
      <t>クニ</t>
    </rPh>
    <phoneticPr fontId="3"/>
  </si>
  <si>
    <t>大学名（日本語）</t>
    <rPh sb="0" eb="2">
      <t>ダイガク</t>
    </rPh>
    <rPh sb="2" eb="3">
      <t>メイ</t>
    </rPh>
    <rPh sb="4" eb="7">
      <t>ニホンゴ</t>
    </rPh>
    <phoneticPr fontId="3"/>
  </si>
  <si>
    <t>大学名（英語）</t>
    <rPh sb="0" eb="2">
      <t>ダイガク</t>
    </rPh>
    <rPh sb="2" eb="3">
      <t>メイ</t>
    </rPh>
    <rPh sb="4" eb="6">
      <t>エイゴ</t>
    </rPh>
    <phoneticPr fontId="3"/>
  </si>
  <si>
    <t>優先
地域</t>
    <rPh sb="0" eb="2">
      <t>ユウセン</t>
    </rPh>
    <rPh sb="3" eb="5">
      <t>チイキ</t>
    </rPh>
    <phoneticPr fontId="3"/>
  </si>
  <si>
    <t>プログラム
参加期間</t>
    <rPh sb="6" eb="8">
      <t>サンカ</t>
    </rPh>
    <rPh sb="8" eb="10">
      <t>キカン</t>
    </rPh>
    <phoneticPr fontId="3"/>
  </si>
  <si>
    <t>単位
認定</t>
    <phoneticPr fontId="3"/>
  </si>
  <si>
    <t>Ⅰ期</t>
    <rPh sb="1" eb="2">
      <t>キ</t>
    </rPh>
    <phoneticPr fontId="14"/>
  </si>
  <si>
    <t>Ⅱ期</t>
    <rPh sb="1" eb="2">
      <t>キ</t>
    </rPh>
    <phoneticPr fontId="14"/>
  </si>
  <si>
    <t>Ⅲ期</t>
    <rPh sb="1" eb="2">
      <t>キ</t>
    </rPh>
    <phoneticPr fontId="14"/>
  </si>
  <si>
    <t>計</t>
    <rPh sb="0" eb="1">
      <t>ケイ</t>
    </rPh>
    <phoneticPr fontId="3"/>
  </si>
  <si>
    <t>アジア</t>
  </si>
  <si>
    <t>中国</t>
    <rPh sb="0" eb="2">
      <t>チュウゴク</t>
    </rPh>
    <phoneticPr fontId="3"/>
  </si>
  <si>
    <t>蘇州大学</t>
    <rPh sb="0" eb="1">
      <t>ソ</t>
    </rPh>
    <rPh sb="1" eb="2">
      <t>シュウ</t>
    </rPh>
    <rPh sb="2" eb="4">
      <t>ダイガク</t>
    </rPh>
    <phoneticPr fontId="3"/>
  </si>
  <si>
    <t>Suzhou University</t>
  </si>
  <si>
    <t>4月～6月</t>
    <rPh sb="1" eb="2">
      <t>ゲツ</t>
    </rPh>
    <rPh sb="4" eb="5">
      <t>ツキ</t>
    </rPh>
    <phoneticPr fontId="3"/>
  </si>
  <si>
    <t>有</t>
    <rPh sb="0" eb="1">
      <t>ア</t>
    </rPh>
    <phoneticPr fontId="3"/>
  </si>
  <si>
    <t>大韓民国</t>
    <rPh sb="0" eb="4">
      <t>ダイカンミンコク</t>
    </rPh>
    <phoneticPr fontId="3"/>
  </si>
  <si>
    <t>東西大学校</t>
    <rPh sb="0" eb="2">
      <t>トウザイ</t>
    </rPh>
    <rPh sb="2" eb="5">
      <t>ダイガクコウ</t>
    </rPh>
    <phoneticPr fontId="3"/>
  </si>
  <si>
    <t>Dong Seo University</t>
  </si>
  <si>
    <t>9月～12月</t>
    <rPh sb="1" eb="2">
      <t>ゲツ</t>
    </rPh>
    <rPh sb="5" eb="6">
      <t>ツキ</t>
    </rPh>
    <phoneticPr fontId="3"/>
  </si>
  <si>
    <t>-</t>
    <phoneticPr fontId="3"/>
  </si>
  <si>
    <t>オセアニア</t>
  </si>
  <si>
    <t>オーストラリア</t>
  </si>
  <si>
    <t>西オーストラリア大学</t>
    <rPh sb="0" eb="1">
      <t>ニシ</t>
    </rPh>
    <rPh sb="8" eb="10">
      <t>ダイガク</t>
    </rPh>
    <phoneticPr fontId="3"/>
  </si>
  <si>
    <t>The University of Western Australia</t>
    <phoneticPr fontId="3"/>
  </si>
  <si>
    <t>○</t>
  </si>
  <si>
    <t>10月～12月</t>
    <rPh sb="2" eb="3">
      <t>ゲツ</t>
    </rPh>
    <rPh sb="6" eb="7">
      <t>ツキ</t>
    </rPh>
    <phoneticPr fontId="3"/>
  </si>
  <si>
    <t>北米・南米</t>
    <rPh sb="0" eb="2">
      <t>ホクベイ</t>
    </rPh>
    <rPh sb="3" eb="5">
      <t>ナンベイ</t>
    </rPh>
    <phoneticPr fontId="3"/>
  </si>
  <si>
    <t>アメリカ</t>
  </si>
  <si>
    <t>ワシントン大学</t>
    <rPh sb="5" eb="7">
      <t>ダイガク</t>
    </rPh>
    <phoneticPr fontId="3"/>
  </si>
  <si>
    <t>University of Washington</t>
  </si>
  <si>
    <t>12月～1月</t>
    <rPh sb="2" eb="3">
      <t>ゲツ</t>
    </rPh>
    <rPh sb="5" eb="6">
      <t>ツキ</t>
    </rPh>
    <phoneticPr fontId="3"/>
  </si>
  <si>
    <t>ヨーロッパ</t>
  </si>
  <si>
    <t>ロシア</t>
  </si>
  <si>
    <t>太平洋国立大学</t>
    <phoneticPr fontId="3"/>
  </si>
  <si>
    <t>Pacific National University</t>
    <phoneticPr fontId="3"/>
  </si>
  <si>
    <t>3月～5月</t>
    <rPh sb="1" eb="2">
      <t>ゲツ</t>
    </rPh>
    <rPh sb="4" eb="5">
      <t>ツキ</t>
    </rPh>
    <phoneticPr fontId="3"/>
  </si>
  <si>
    <t>月～　月</t>
    <rPh sb="0" eb="1">
      <t>ゲツ</t>
    </rPh>
    <rPh sb="3" eb="4">
      <t>ツキ</t>
    </rPh>
    <phoneticPr fontId="3"/>
  </si>
  <si>
    <t>アジア地域　計　</t>
    <rPh sb="3" eb="5">
      <t>チイキ</t>
    </rPh>
    <rPh sb="6" eb="7">
      <t>ケイ</t>
    </rPh>
    <phoneticPr fontId="3"/>
  </si>
  <si>
    <t>北米・南米地域　計　</t>
    <rPh sb="0" eb="2">
      <t>ホクベイ</t>
    </rPh>
    <rPh sb="3" eb="5">
      <t>ナンベイ</t>
    </rPh>
    <rPh sb="5" eb="7">
      <t>チイキ</t>
    </rPh>
    <rPh sb="8" eb="9">
      <t>ケイ</t>
    </rPh>
    <phoneticPr fontId="3"/>
  </si>
  <si>
    <t>オセアニア地域　計　</t>
    <rPh sb="5" eb="7">
      <t>チイキ</t>
    </rPh>
    <rPh sb="8" eb="9">
      <t>ケイ</t>
    </rPh>
    <phoneticPr fontId="3"/>
  </si>
  <si>
    <t>ヨーロッパ地域　計　</t>
    <rPh sb="5" eb="7">
      <t>チイキ</t>
    </rPh>
    <rPh sb="8" eb="9">
      <t>ケイ</t>
    </rPh>
    <phoneticPr fontId="3"/>
  </si>
  <si>
    <t>合　　　計　</t>
    <rPh sb="0" eb="1">
      <t>ア</t>
    </rPh>
    <rPh sb="4" eb="5">
      <t>ケイ</t>
    </rPh>
    <phoneticPr fontId="3"/>
  </si>
  <si>
    <t>（様式１－２）</t>
  </si>
  <si>
    <t>交 流 先 大 学
（交流先の大学ごとに記入）</t>
    <phoneticPr fontId="3"/>
  </si>
  <si>
    <r>
      <t xml:space="preserve">派遣計画者数
</t>
    </r>
    <r>
      <rPr>
        <sz val="10"/>
        <color theme="1"/>
        <rFont val="游ゴシック"/>
        <family val="3"/>
        <charset val="128"/>
        <scheme val="minor"/>
      </rPr>
      <t>（計画総数を記入）</t>
    </r>
    <rPh sb="0" eb="2">
      <t>ハケン</t>
    </rPh>
    <rPh sb="2" eb="4">
      <t>ケイカク</t>
    </rPh>
    <rPh sb="4" eb="5">
      <t>シャ</t>
    </rPh>
    <rPh sb="5" eb="6">
      <t>スウ</t>
    </rPh>
    <rPh sb="8" eb="10">
      <t>ケイカク</t>
    </rPh>
    <rPh sb="10" eb="12">
      <t>ソウスウ</t>
    </rPh>
    <rPh sb="13" eb="15">
      <t>キニュウ</t>
    </rPh>
    <phoneticPr fontId="3"/>
  </si>
  <si>
    <t>中国</t>
  </si>
  <si>
    <t>○</t>
    <phoneticPr fontId="3"/>
  </si>
  <si>
    <t>有</t>
    <rPh sb="0" eb="1">
      <t>アリ</t>
    </rPh>
    <phoneticPr fontId="3"/>
  </si>
  <si>
    <t>北米・南米</t>
  </si>
  <si>
    <t>台湾</t>
  </si>
  <si>
    <t>無</t>
    <rPh sb="0" eb="1">
      <t>ナシ</t>
    </rPh>
    <phoneticPr fontId="3"/>
  </si>
  <si>
    <t>大韓民国</t>
  </si>
  <si>
    <t>ヨーロッパ</t>
    <phoneticPr fontId="3"/>
  </si>
  <si>
    <t>インドネシア</t>
  </si>
  <si>
    <t>バングラデシュ</t>
  </si>
  <si>
    <t>モンゴル</t>
  </si>
  <si>
    <t>フィリピン</t>
  </si>
  <si>
    <t>タイ</t>
  </si>
  <si>
    <t>ベトナム</t>
  </si>
  <si>
    <t>カナダ</t>
  </si>
  <si>
    <t>ブラジル</t>
  </si>
  <si>
    <t>国連</t>
    <rPh sb="0" eb="2">
      <t>コクレン</t>
    </rPh>
    <phoneticPr fontId="3"/>
  </si>
  <si>
    <t>ニュージーランド</t>
  </si>
  <si>
    <t>ロシア</t>
    <phoneticPr fontId="3"/>
  </si>
  <si>
    <t>フランス</t>
    <phoneticPr fontId="3"/>
  </si>
  <si>
    <t>ドイツ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</si>
</sst>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b/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Fill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Continuous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2" fillId="7" borderId="14" xfId="0" applyFont="1" applyFill="1" applyBorder="1" applyAlignment="1">
      <alignment horizontal="center" vertical="center" wrapText="1"/>
    </xf>
    <xf numFmtId="0" fontId="12" fillId="8" borderId="15" xfId="0" applyFont="1" applyFill="1" applyBorder="1" applyAlignment="1">
      <alignment horizontal="center" vertical="center" wrapText="1"/>
    </xf>
    <xf numFmtId="0" fontId="12" fillId="8" borderId="16" xfId="0" applyFont="1" applyFill="1" applyBorder="1" applyAlignment="1">
      <alignment horizontal="center" vertical="center" wrapText="1"/>
    </xf>
    <xf numFmtId="38" fontId="13" fillId="0" borderId="17" xfId="1" applyFont="1" applyFill="1" applyBorder="1" applyAlignment="1">
      <alignment horizontal="center" vertical="center" shrinkToFit="1"/>
    </xf>
    <xf numFmtId="38" fontId="13" fillId="0" borderId="18" xfId="1" applyFont="1" applyFill="1" applyBorder="1" applyAlignment="1">
      <alignment horizontal="center" vertical="center" shrinkToFit="1"/>
    </xf>
    <xf numFmtId="38" fontId="13" fillId="9" borderId="19" xfId="1" applyFont="1" applyFill="1" applyBorder="1" applyAlignment="1">
      <alignment horizontal="center" vertical="center" shrinkToFit="1"/>
    </xf>
    <xf numFmtId="38" fontId="13" fillId="0" borderId="20" xfId="1" applyFont="1" applyFill="1" applyBorder="1" applyAlignment="1">
      <alignment horizontal="center" vertical="center" shrinkToFit="1"/>
    </xf>
    <xf numFmtId="0" fontId="8" fillId="4" borderId="2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0" fillId="5" borderId="23" xfId="0" applyFill="1" applyBorder="1">
      <alignment vertical="center"/>
    </xf>
    <xf numFmtId="0" fontId="0" fillId="6" borderId="24" xfId="0" applyFill="1" applyBorder="1">
      <alignment vertical="center"/>
    </xf>
    <xf numFmtId="0" fontId="0" fillId="0" borderId="24" xfId="0" applyBorder="1" applyAlignment="1">
      <alignment vertical="center" wrapText="1"/>
    </xf>
    <xf numFmtId="0" fontId="0" fillId="7" borderId="25" xfId="0" applyFill="1" applyBorder="1" applyAlignment="1">
      <alignment horizontal="center" vertical="center"/>
    </xf>
    <xf numFmtId="0" fontId="0" fillId="8" borderId="24" xfId="0" applyFill="1" applyBorder="1" applyAlignment="1">
      <alignment horizontal="right" vertical="center" wrapText="1"/>
    </xf>
    <xf numFmtId="0" fontId="0" fillId="8" borderId="7" xfId="0" applyFill="1" applyBorder="1" applyAlignment="1">
      <alignment horizontal="center" vertical="center" wrapText="1"/>
    </xf>
    <xf numFmtId="0" fontId="7" fillId="0" borderId="6" xfId="0" applyFont="1" applyBorder="1">
      <alignment vertical="center"/>
    </xf>
    <xf numFmtId="0" fontId="7" fillId="0" borderId="26" xfId="0" applyFont="1" applyFill="1" applyBorder="1">
      <alignment vertical="center"/>
    </xf>
    <xf numFmtId="0" fontId="7" fillId="9" borderId="27" xfId="0" applyFont="1" applyFill="1" applyBorder="1">
      <alignment vertical="center"/>
    </xf>
    <xf numFmtId="0" fontId="7" fillId="4" borderId="28" xfId="0" applyFont="1" applyFill="1" applyBorder="1">
      <alignment vertical="center"/>
    </xf>
    <xf numFmtId="0" fontId="0" fillId="0" borderId="29" xfId="0" applyBorder="1">
      <alignment vertical="center"/>
    </xf>
    <xf numFmtId="0" fontId="0" fillId="5" borderId="30" xfId="0" applyFill="1" applyBorder="1">
      <alignment vertical="center"/>
    </xf>
    <xf numFmtId="0" fontId="0" fillId="6" borderId="31" xfId="0" applyFill="1" applyBorder="1">
      <alignment vertical="center"/>
    </xf>
    <xf numFmtId="0" fontId="0" fillId="0" borderId="31" xfId="0" applyBorder="1" applyAlignment="1">
      <alignment vertical="center" wrapText="1"/>
    </xf>
    <xf numFmtId="0" fontId="0" fillId="7" borderId="32" xfId="0" applyFill="1" applyBorder="1" applyAlignment="1">
      <alignment horizontal="center" vertical="center"/>
    </xf>
    <xf numFmtId="0" fontId="0" fillId="8" borderId="31" xfId="0" applyFill="1" applyBorder="1" applyAlignment="1">
      <alignment horizontal="right" vertical="center" wrapText="1"/>
    </xf>
    <xf numFmtId="0" fontId="0" fillId="8" borderId="33" xfId="0" applyFill="1" applyBorder="1" applyAlignment="1">
      <alignment horizontal="center" vertical="center" wrapText="1"/>
    </xf>
    <xf numFmtId="0" fontId="7" fillId="0" borderId="34" xfId="0" applyFont="1" applyBorder="1">
      <alignment vertical="center"/>
    </xf>
    <xf numFmtId="0" fontId="7" fillId="0" borderId="35" xfId="0" applyFont="1" applyFill="1" applyBorder="1">
      <alignment vertical="center"/>
    </xf>
    <xf numFmtId="0" fontId="7" fillId="9" borderId="36" xfId="0" applyFont="1" applyFill="1" applyBorder="1">
      <alignment vertical="center"/>
    </xf>
    <xf numFmtId="0" fontId="7" fillId="4" borderId="37" xfId="0" applyFont="1" applyFill="1" applyBorder="1" applyAlignment="1">
      <alignment horizontal="center" vertical="center"/>
    </xf>
    <xf numFmtId="0" fontId="0" fillId="0" borderId="38" xfId="0" applyBorder="1">
      <alignment vertical="center"/>
    </xf>
    <xf numFmtId="0" fontId="7" fillId="4" borderId="37" xfId="0" applyFont="1" applyFill="1" applyBorder="1" applyAlignment="1">
      <alignment horizontal="right" vertical="center"/>
    </xf>
    <xf numFmtId="0" fontId="7" fillId="4" borderId="37" xfId="0" applyFont="1" applyFill="1" applyBorder="1">
      <alignment vertical="center"/>
    </xf>
    <xf numFmtId="0" fontId="7" fillId="4" borderId="39" xfId="0" applyFont="1" applyFill="1" applyBorder="1" applyAlignment="1">
      <alignment horizontal="center" vertical="center"/>
    </xf>
    <xf numFmtId="0" fontId="7" fillId="0" borderId="40" xfId="0" applyFont="1" applyBorder="1">
      <alignment vertical="center"/>
    </xf>
    <xf numFmtId="0" fontId="7" fillId="0" borderId="41" xfId="0" applyFont="1" applyFill="1" applyBorder="1">
      <alignment vertical="center"/>
    </xf>
    <xf numFmtId="0" fontId="7" fillId="0" borderId="42" xfId="0" applyFont="1" applyBorder="1">
      <alignment vertical="center"/>
    </xf>
    <xf numFmtId="0" fontId="7" fillId="4" borderId="39" xfId="0" applyFont="1" applyFill="1" applyBorder="1">
      <alignment vertical="center"/>
    </xf>
    <xf numFmtId="0" fontId="0" fillId="5" borderId="43" xfId="0" applyFill="1" applyBorder="1">
      <alignment vertical="center"/>
    </xf>
    <xf numFmtId="0" fontId="0" fillId="6" borderId="44" xfId="0" applyFill="1" applyBorder="1">
      <alignment vertical="center"/>
    </xf>
    <xf numFmtId="0" fontId="0" fillId="0" borderId="44" xfId="0" applyBorder="1" applyAlignment="1">
      <alignment vertical="center" wrapText="1"/>
    </xf>
    <xf numFmtId="0" fontId="0" fillId="7" borderId="45" xfId="0" applyFill="1" applyBorder="1" applyAlignment="1">
      <alignment horizontal="center" vertical="center"/>
    </xf>
    <xf numFmtId="0" fontId="0" fillId="8" borderId="15" xfId="0" applyFill="1" applyBorder="1" applyAlignment="1">
      <alignment horizontal="right" vertical="center" wrapText="1"/>
    </xf>
    <xf numFmtId="0" fontId="0" fillId="8" borderId="46" xfId="0" applyFill="1" applyBorder="1" applyAlignment="1">
      <alignment horizontal="center" vertical="center" wrapText="1"/>
    </xf>
    <xf numFmtId="0" fontId="7" fillId="9" borderId="47" xfId="0" applyFont="1" applyFill="1" applyBorder="1">
      <alignment vertical="center"/>
    </xf>
    <xf numFmtId="0" fontId="0" fillId="0" borderId="48" xfId="0" applyBorder="1">
      <alignment vertical="center"/>
    </xf>
    <xf numFmtId="0" fontId="4" fillId="0" borderId="49" xfId="0" applyFont="1" applyFill="1" applyBorder="1" applyAlignment="1">
      <alignment horizontal="right" vertical="center"/>
    </xf>
    <xf numFmtId="0" fontId="4" fillId="0" borderId="50" xfId="0" applyFont="1" applyFill="1" applyBorder="1" applyAlignment="1">
      <alignment horizontal="right" vertical="center"/>
    </xf>
    <xf numFmtId="0" fontId="4" fillId="2" borderId="51" xfId="0" applyFont="1" applyFill="1" applyBorder="1" applyAlignment="1">
      <alignment horizontal="right" vertical="center"/>
    </xf>
    <xf numFmtId="0" fontId="7" fillId="0" borderId="50" xfId="0" applyFont="1" applyBorder="1" applyAlignment="1">
      <alignment vertical="center" shrinkToFit="1"/>
    </xf>
    <xf numFmtId="0" fontId="7" fillId="0" borderId="52" xfId="0" applyFont="1" applyBorder="1" applyAlignment="1">
      <alignment vertical="center" shrinkToFit="1"/>
    </xf>
    <xf numFmtId="0" fontId="7" fillId="9" borderId="53" xfId="0" applyFont="1" applyFill="1" applyBorder="1" applyAlignment="1">
      <alignment vertical="center" shrinkToFit="1"/>
    </xf>
    <xf numFmtId="0" fontId="7" fillId="3" borderId="50" xfId="0" applyFont="1" applyFill="1" applyBorder="1" applyAlignment="1">
      <alignment vertical="center" shrinkToFit="1"/>
    </xf>
    <xf numFmtId="0" fontId="7" fillId="3" borderId="52" xfId="0" applyFont="1" applyFill="1" applyBorder="1" applyAlignment="1">
      <alignment vertical="center" shrinkToFit="1"/>
    </xf>
    <xf numFmtId="0" fontId="7" fillId="4" borderId="54" xfId="0" applyFont="1" applyFill="1" applyBorder="1" applyAlignment="1">
      <alignment vertical="center" shrinkToFit="1"/>
    </xf>
    <xf numFmtId="0" fontId="0" fillId="0" borderId="51" xfId="0" applyBorder="1">
      <alignment vertical="center"/>
    </xf>
    <xf numFmtId="0" fontId="4" fillId="0" borderId="55" xfId="0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right" vertical="center"/>
    </xf>
    <xf numFmtId="0" fontId="4" fillId="2" borderId="33" xfId="0" applyFont="1" applyFill="1" applyBorder="1" applyAlignment="1">
      <alignment horizontal="right" vertical="center"/>
    </xf>
    <xf numFmtId="0" fontId="7" fillId="0" borderId="34" xfId="0" applyFont="1" applyBorder="1" applyAlignment="1">
      <alignment vertical="center" shrinkToFit="1"/>
    </xf>
    <xf numFmtId="0" fontId="7" fillId="0" borderId="35" xfId="0" applyFont="1" applyBorder="1" applyAlignment="1">
      <alignment vertical="center" shrinkToFit="1"/>
    </xf>
    <xf numFmtId="0" fontId="7" fillId="9" borderId="36" xfId="0" applyFont="1" applyFill="1" applyBorder="1" applyAlignment="1">
      <alignment vertical="center" shrinkToFit="1"/>
    </xf>
    <xf numFmtId="0" fontId="7" fillId="3" borderId="34" xfId="0" applyFont="1" applyFill="1" applyBorder="1" applyAlignment="1">
      <alignment vertical="center" shrinkToFit="1"/>
    </xf>
    <xf numFmtId="0" fontId="7" fillId="3" borderId="35" xfId="0" applyFont="1" applyFill="1" applyBorder="1" applyAlignment="1">
      <alignment vertical="center" shrinkToFit="1"/>
    </xf>
    <xf numFmtId="0" fontId="7" fillId="4" borderId="37" xfId="0" applyFont="1" applyFill="1" applyBorder="1" applyAlignment="1">
      <alignment vertical="center" shrinkToFit="1"/>
    </xf>
    <xf numFmtId="0" fontId="0" fillId="0" borderId="33" xfId="0" applyBorder="1">
      <alignment vertical="center"/>
    </xf>
    <xf numFmtId="0" fontId="0" fillId="0" borderId="46" xfId="0" applyBorder="1">
      <alignment vertical="center"/>
    </xf>
    <xf numFmtId="0" fontId="4" fillId="0" borderId="56" xfId="0" applyFont="1" applyFill="1" applyBorder="1" applyAlignment="1">
      <alignment horizontal="right" vertical="center"/>
    </xf>
    <xf numFmtId="0" fontId="4" fillId="0" borderId="57" xfId="0" applyFont="1" applyFill="1" applyBorder="1" applyAlignment="1">
      <alignment horizontal="right" vertical="center"/>
    </xf>
    <xf numFmtId="0" fontId="4" fillId="2" borderId="58" xfId="0" applyFont="1" applyFill="1" applyBorder="1" applyAlignment="1">
      <alignment horizontal="right" vertical="center"/>
    </xf>
    <xf numFmtId="0" fontId="7" fillId="0" borderId="57" xfId="0" applyFont="1" applyBorder="1" applyAlignment="1">
      <alignment vertical="center" shrinkToFit="1"/>
    </xf>
    <xf numFmtId="0" fontId="7" fillId="0" borderId="59" xfId="0" applyFont="1" applyBorder="1" applyAlignment="1">
      <alignment vertical="center" shrinkToFit="1"/>
    </xf>
    <xf numFmtId="0" fontId="7" fillId="9" borderId="60" xfId="0" applyFont="1" applyFill="1" applyBorder="1" applyAlignment="1">
      <alignment vertical="center" shrinkToFit="1"/>
    </xf>
    <xf numFmtId="0" fontId="7" fillId="3" borderId="57" xfId="0" applyFont="1" applyFill="1" applyBorder="1" applyAlignment="1">
      <alignment vertical="center" shrinkToFit="1"/>
    </xf>
    <xf numFmtId="0" fontId="7" fillId="3" borderId="59" xfId="0" applyFont="1" applyFill="1" applyBorder="1" applyAlignment="1">
      <alignment vertical="center" shrinkToFit="1"/>
    </xf>
    <xf numFmtId="0" fontId="7" fillId="4" borderId="61" xfId="0" applyFont="1" applyFill="1" applyBorder="1" applyAlignment="1">
      <alignment vertical="center" shrinkToFit="1"/>
    </xf>
    <xf numFmtId="0" fontId="0" fillId="0" borderId="58" xfId="0" applyBorder="1">
      <alignment vertical="center"/>
    </xf>
    <xf numFmtId="0" fontId="15" fillId="0" borderId="0" xfId="0" applyFont="1">
      <alignment vertical="center"/>
    </xf>
    <xf numFmtId="0" fontId="16" fillId="0" borderId="62" xfId="0" applyFont="1" applyFill="1" applyBorder="1" applyAlignment="1">
      <alignment horizontal="right" vertical="center"/>
    </xf>
    <xf numFmtId="0" fontId="16" fillId="0" borderId="63" xfId="0" applyFont="1" applyFill="1" applyBorder="1" applyAlignment="1">
      <alignment horizontal="right" vertical="center"/>
    </xf>
    <xf numFmtId="0" fontId="11" fillId="2" borderId="64" xfId="0" applyFont="1" applyFill="1" applyBorder="1" applyAlignment="1">
      <alignment horizontal="right" vertical="center"/>
    </xf>
    <xf numFmtId="0" fontId="17" fillId="0" borderId="65" xfId="0" applyFont="1" applyBorder="1" applyAlignment="1">
      <alignment vertical="center" shrinkToFit="1"/>
    </xf>
    <xf numFmtId="0" fontId="17" fillId="0" borderId="66" xfId="0" applyFont="1" applyBorder="1" applyAlignment="1">
      <alignment vertical="center" shrinkToFit="1"/>
    </xf>
    <xf numFmtId="0" fontId="17" fillId="9" borderId="67" xfId="0" applyFont="1" applyFill="1" applyBorder="1" applyAlignment="1">
      <alignment vertical="center" shrinkToFit="1"/>
    </xf>
    <xf numFmtId="0" fontId="17" fillId="3" borderId="65" xfId="0" applyFont="1" applyFill="1" applyBorder="1" applyAlignment="1">
      <alignment vertical="center" shrinkToFit="1"/>
    </xf>
    <xf numFmtId="0" fontId="17" fillId="3" borderId="66" xfId="0" applyFont="1" applyFill="1" applyBorder="1" applyAlignment="1">
      <alignment vertical="center" shrinkToFit="1"/>
    </xf>
    <xf numFmtId="0" fontId="17" fillId="4" borderId="21" xfId="0" applyFont="1" applyFill="1" applyBorder="1" applyAlignment="1">
      <alignment vertical="center" shrinkToFit="1"/>
    </xf>
    <xf numFmtId="0" fontId="17" fillId="0" borderId="64" xfId="0" applyFont="1" applyBorder="1">
      <alignment vertical="center"/>
    </xf>
    <xf numFmtId="0" fontId="5" fillId="0" borderId="0" xfId="0" applyFont="1" applyFill="1" applyAlignment="1">
      <alignment horizontal="left" wrapText="1"/>
    </xf>
    <xf numFmtId="0" fontId="18" fillId="0" borderId="0" xfId="0" applyFont="1" applyAlignment="1">
      <alignment horizontal="right" vertical="center"/>
    </xf>
    <xf numFmtId="0" fontId="6" fillId="0" borderId="65" xfId="0" applyFont="1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9" fillId="3" borderId="8" xfId="0" applyFont="1" applyFill="1" applyBorder="1" applyAlignment="1">
      <alignment horizontal="center" vertical="center"/>
    </xf>
    <xf numFmtId="0" fontId="12" fillId="4" borderId="68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 wrapText="1"/>
    </xf>
    <xf numFmtId="0" fontId="0" fillId="8" borderId="24" xfId="0" applyFill="1" applyBorder="1" applyAlignment="1">
      <alignment horizontal="center" vertical="center" wrapText="1"/>
    </xf>
    <xf numFmtId="0" fontId="7" fillId="0" borderId="5" xfId="0" applyFont="1" applyBorder="1">
      <alignment vertical="center"/>
    </xf>
    <xf numFmtId="0" fontId="0" fillId="0" borderId="29" xfId="0" applyBorder="1" applyAlignment="1">
      <alignment vertical="center" wrapText="1"/>
    </xf>
    <xf numFmtId="0" fontId="7" fillId="0" borderId="55" xfId="0" applyFont="1" applyBorder="1">
      <alignment vertical="center"/>
    </xf>
    <xf numFmtId="0" fontId="0" fillId="0" borderId="38" xfId="0" applyBorder="1" applyAlignment="1">
      <alignment vertical="center" wrapText="1"/>
    </xf>
    <xf numFmtId="0" fontId="0" fillId="8" borderId="44" xfId="0" applyFill="1" applyBorder="1" applyAlignment="1">
      <alignment horizontal="right" vertical="center" wrapText="1"/>
    </xf>
    <xf numFmtId="0" fontId="0" fillId="8" borderId="69" xfId="0" applyFill="1" applyBorder="1" applyAlignment="1">
      <alignment horizontal="center" vertical="center" wrapText="1"/>
    </xf>
    <xf numFmtId="0" fontId="0" fillId="0" borderId="48" xfId="0" applyBorder="1" applyAlignment="1">
      <alignment vertical="center" wrapText="1"/>
    </xf>
    <xf numFmtId="0" fontId="0" fillId="0" borderId="49" xfId="0" applyFill="1" applyBorder="1">
      <alignment vertical="center"/>
    </xf>
    <xf numFmtId="0" fontId="0" fillId="0" borderId="51" xfId="0" applyFill="1" applyBorder="1" applyAlignment="1">
      <alignment vertical="center"/>
    </xf>
    <xf numFmtId="0" fontId="7" fillId="0" borderId="49" xfId="0" applyFont="1" applyBorder="1" applyAlignment="1">
      <alignment vertical="center" shrinkToFit="1"/>
    </xf>
    <xf numFmtId="0" fontId="7" fillId="4" borderId="54" xfId="0" applyFont="1" applyFill="1" applyBorder="1">
      <alignment vertical="center"/>
    </xf>
    <xf numFmtId="0" fontId="0" fillId="0" borderId="51" xfId="0" applyBorder="1" applyAlignment="1">
      <alignment vertical="center" wrapText="1"/>
    </xf>
    <xf numFmtId="0" fontId="4" fillId="0" borderId="5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right" vertical="center"/>
    </xf>
    <xf numFmtId="0" fontId="7" fillId="0" borderId="6" xfId="0" applyFont="1" applyBorder="1" applyAlignment="1">
      <alignment vertical="center" shrinkToFit="1"/>
    </xf>
    <xf numFmtId="0" fontId="7" fillId="0" borderId="26" xfId="0" applyFont="1" applyBorder="1" applyAlignment="1">
      <alignment vertical="center" shrinkToFit="1"/>
    </xf>
    <xf numFmtId="0" fontId="7" fillId="9" borderId="27" xfId="0" applyFont="1" applyFill="1" applyBorder="1" applyAlignment="1">
      <alignment vertical="center" shrinkToFit="1"/>
    </xf>
    <xf numFmtId="0" fontId="7" fillId="4" borderId="28" xfId="0" applyFont="1" applyFill="1" applyBorder="1" applyAlignment="1">
      <alignment vertical="center" shrinkToFit="1"/>
    </xf>
    <xf numFmtId="0" fontId="0" fillId="0" borderId="28" xfId="0" applyBorder="1" applyAlignment="1">
      <alignment vertical="center" wrapText="1"/>
    </xf>
    <xf numFmtId="0" fontId="0" fillId="0" borderId="7" xfId="0" applyBorder="1">
      <alignment vertical="center"/>
    </xf>
    <xf numFmtId="0" fontId="0" fillId="0" borderId="61" xfId="0" applyBorder="1">
      <alignment vertical="center"/>
    </xf>
    <xf numFmtId="0" fontId="0" fillId="0" borderId="64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2" borderId="70" xfId="0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71" xfId="0" applyBorder="1" applyAlignment="1">
      <alignment horizontal="right" vertical="center"/>
    </xf>
    <xf numFmtId="0" fontId="0" fillId="0" borderId="65" xfId="0" applyBorder="1" applyAlignment="1">
      <alignment horizontal="right" vertical="center"/>
    </xf>
    <xf numFmtId="0" fontId="0" fillId="2" borderId="64" xfId="0" applyFill="1" applyBorder="1" applyAlignment="1">
      <alignment horizontal="center" vertical="center"/>
    </xf>
    <xf numFmtId="0" fontId="17" fillId="0" borderId="0" xfId="0" applyFont="1" applyBorder="1">
      <alignment vertical="center"/>
    </xf>
    <xf numFmtId="0" fontId="2" fillId="0" borderId="31" xfId="0" applyFont="1" applyBorder="1">
      <alignment vertical="center"/>
    </xf>
    <xf numFmtId="0" fontId="19" fillId="0" borderId="31" xfId="0" applyFont="1" applyBorder="1">
      <alignment vertical="center"/>
    </xf>
    <xf numFmtId="0" fontId="0" fillId="0" borderId="31" xfId="0" applyBorder="1">
      <alignment vertical="center"/>
    </xf>
    <xf numFmtId="0" fontId="19" fillId="0" borderId="0" xfId="0" applyFont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19" fillId="0" borderId="31" xfId="0" applyFont="1" applyFill="1" applyBorder="1">
      <alignment vertical="center"/>
    </xf>
    <xf numFmtId="0" fontId="19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1005416</xdr:colOff>
      <xdr:row>2</xdr:row>
      <xdr:rowOff>645585</xdr:rowOff>
    </xdr:from>
    <xdr:to>
      <xdr:col>5</xdr:col>
      <xdr:colOff>21168</xdr:colOff>
      <xdr:row>4</xdr:row>
      <xdr:rowOff>222251</xdr:rowOff>
    </xdr:to>
    <xdr:sp macro="" textlink="">
      <xdr:nvSpPr>
        <xdr:cNvPr id="2" name="角丸四角形吹き出し 1"/>
        <xdr:cNvSpPr/>
      </xdr:nvSpPr>
      <xdr:spPr>
        <a:xfrm>
          <a:off x="5215466" y="1483785"/>
          <a:ext cx="1358902" cy="586316"/>
        </a:xfrm>
        <a:prstGeom prst="wedgeRoundRectCallout">
          <a:avLst>
            <a:gd name="adj1" fmla="val 47972"/>
            <a:gd name="adj2" fmla="val 82681"/>
            <a:gd name="adj3" fmla="val 16667"/>
          </a:avLst>
        </a:prstGeom>
        <a:solidFill>
          <a:srgbClr val="FF9900"/>
        </a:solidFill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+mn-ea"/>
              <a:ea typeface="+mn-ea"/>
            </a:rPr>
            <a:t>優先地域の</a:t>
          </a:r>
          <a:endParaRPr kumimoji="1" lang="en-US" altLang="ja-JP" sz="1100">
            <a:latin typeface="+mn-ea"/>
            <a:ea typeface="+mn-ea"/>
          </a:endParaRPr>
        </a:p>
        <a:p>
          <a:pPr algn="l"/>
          <a:r>
            <a:rPr kumimoji="1" lang="ja-JP" altLang="en-US" sz="1100">
              <a:latin typeface="+mn-ea"/>
              <a:ea typeface="+mn-ea"/>
            </a:rPr>
            <a:t>大学に○</a:t>
          </a:r>
        </a:p>
      </xdr:txBody>
    </xdr:sp>
    <xdr:clientData/>
  </xdr:twoCellAnchor>
  <xdr:twoCellAnchor>
    <xdr:from>
      <xdr:col>8</xdr:col>
      <xdr:colOff>254000</xdr:colOff>
      <xdr:row>11</xdr:row>
      <xdr:rowOff>243415</xdr:rowOff>
    </xdr:from>
    <xdr:to>
      <xdr:col>11</xdr:col>
      <xdr:colOff>285749</xdr:colOff>
      <xdr:row>14</xdr:row>
      <xdr:rowOff>190499</xdr:rowOff>
    </xdr:to>
    <xdr:sp macro="" textlink="">
      <xdr:nvSpPr>
        <xdr:cNvPr id="3" name="角丸四角形吹き出し 2"/>
        <xdr:cNvSpPr/>
      </xdr:nvSpPr>
      <xdr:spPr>
        <a:xfrm>
          <a:off x="8283575" y="4472515"/>
          <a:ext cx="1289049" cy="1004359"/>
        </a:xfrm>
        <a:prstGeom prst="wedgeRoundRectCallout">
          <a:avLst>
            <a:gd name="adj1" fmla="val 6021"/>
            <a:gd name="adj2" fmla="val -71956"/>
            <a:gd name="adj3" fmla="val 16667"/>
          </a:avLst>
        </a:prstGeom>
        <a:ln>
          <a:solidFill>
            <a:schemeClr val="accent5"/>
          </a:solidFill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200">
              <a:latin typeface="+mn-ea"/>
              <a:ea typeface="+mn-ea"/>
            </a:rPr>
            <a:t>Ⅰ</a:t>
          </a:r>
          <a:r>
            <a:rPr kumimoji="1" lang="ja-JP" altLang="en-US" sz="1200">
              <a:latin typeface="+mn-ea"/>
              <a:ea typeface="+mn-ea"/>
            </a:rPr>
            <a:t>期：</a:t>
          </a:r>
          <a:r>
            <a:rPr kumimoji="1" lang="en-US" altLang="ja-JP" sz="1200">
              <a:latin typeface="+mn-ea"/>
              <a:ea typeface="+mn-ea"/>
            </a:rPr>
            <a:t>4-7</a:t>
          </a:r>
          <a:r>
            <a:rPr kumimoji="1" lang="ja-JP" altLang="en-US" sz="1200">
              <a:latin typeface="+mn-ea"/>
              <a:ea typeface="+mn-ea"/>
            </a:rPr>
            <a:t>月</a:t>
          </a:r>
          <a:endParaRPr kumimoji="1" lang="en-US" altLang="ja-JP" sz="1200">
            <a:latin typeface="+mn-ea"/>
            <a:ea typeface="+mn-ea"/>
          </a:endParaRPr>
        </a:p>
        <a:p>
          <a:pPr algn="l"/>
          <a:r>
            <a:rPr kumimoji="1" lang="en-US" altLang="ja-JP" sz="1200">
              <a:latin typeface="+mn-ea"/>
              <a:ea typeface="+mn-ea"/>
            </a:rPr>
            <a:t>Ⅱ</a:t>
          </a:r>
          <a:r>
            <a:rPr kumimoji="1" lang="ja-JP" altLang="en-US" sz="1200">
              <a:latin typeface="+mn-ea"/>
              <a:ea typeface="+mn-ea"/>
            </a:rPr>
            <a:t>期：</a:t>
          </a:r>
          <a:r>
            <a:rPr kumimoji="1" lang="en-US" altLang="ja-JP" sz="1200">
              <a:latin typeface="+mn-ea"/>
              <a:ea typeface="+mn-ea"/>
            </a:rPr>
            <a:t>8-11</a:t>
          </a:r>
          <a:r>
            <a:rPr kumimoji="1" lang="ja-JP" altLang="en-US" sz="1200">
              <a:latin typeface="+mn-ea"/>
              <a:ea typeface="+mn-ea"/>
            </a:rPr>
            <a:t>月</a:t>
          </a:r>
          <a:endParaRPr kumimoji="1" lang="en-US" altLang="ja-JP" sz="1200">
            <a:latin typeface="+mn-ea"/>
            <a:ea typeface="+mn-ea"/>
          </a:endParaRPr>
        </a:p>
        <a:p>
          <a:pPr algn="l"/>
          <a:r>
            <a:rPr kumimoji="1" lang="en-US" altLang="ja-JP" sz="1200">
              <a:latin typeface="+mn-ea"/>
              <a:ea typeface="+mn-ea"/>
            </a:rPr>
            <a:t>Ⅲ</a:t>
          </a:r>
          <a:r>
            <a:rPr kumimoji="1" lang="ja-JP" altLang="en-US" sz="1200">
              <a:latin typeface="+mn-ea"/>
              <a:ea typeface="+mn-ea"/>
            </a:rPr>
            <a:t>期：</a:t>
          </a:r>
          <a:r>
            <a:rPr kumimoji="1" lang="en-US" altLang="ja-JP" sz="1200">
              <a:latin typeface="+mn-ea"/>
              <a:ea typeface="+mn-ea"/>
            </a:rPr>
            <a:t>12-3</a:t>
          </a:r>
          <a:r>
            <a:rPr kumimoji="1" lang="ja-JP" altLang="en-US" sz="1200">
              <a:latin typeface="+mn-ea"/>
              <a:ea typeface="+mn-ea"/>
            </a:rPr>
            <a:t>月</a:t>
          </a:r>
        </a:p>
      </xdr:txBody>
    </xdr:sp>
    <xdr:clientData/>
  </xdr:twoCellAnchor>
  <xdr:twoCellAnchor>
    <xdr:from>
      <xdr:col>5</xdr:col>
      <xdr:colOff>95250</xdr:colOff>
      <xdr:row>18</xdr:row>
      <xdr:rowOff>254000</xdr:rowOff>
    </xdr:from>
    <xdr:to>
      <xdr:col>11</xdr:col>
      <xdr:colOff>190500</xdr:colOff>
      <xdr:row>20</xdr:row>
      <xdr:rowOff>245532</xdr:rowOff>
    </xdr:to>
    <xdr:sp macro="" textlink="">
      <xdr:nvSpPr>
        <xdr:cNvPr id="4" name="角丸四角形吹き出し 3"/>
        <xdr:cNvSpPr/>
      </xdr:nvSpPr>
      <xdr:spPr>
        <a:xfrm>
          <a:off x="6648450" y="6950075"/>
          <a:ext cx="2828925" cy="696382"/>
        </a:xfrm>
        <a:prstGeom prst="wedgeRoundRectCallout">
          <a:avLst>
            <a:gd name="adj1" fmla="val 23218"/>
            <a:gd name="adj2" fmla="val 89192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solidFill>
            <a:schemeClr val="accent5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地域別の合計人数を様式</a:t>
          </a:r>
          <a:r>
            <a:rPr kumimoji="1" lang="en-US" altLang="ja-JP" sz="1100" b="1" i="0">
              <a:solidFill>
                <a:schemeClr val="tx1"/>
              </a:solidFill>
              <a:latin typeface="+mn-ea"/>
              <a:ea typeface="+mn-ea"/>
            </a:rPr>
            <a:t>1-1</a:t>
          </a:r>
        </a:p>
        <a:p>
          <a:pPr algn="l"/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「派遣計画者数」欄と一致させてください。</a:t>
          </a:r>
        </a:p>
      </xdr:txBody>
    </xdr:sp>
    <xdr:clientData/>
  </xdr:twoCellAnchor>
  <xdr:twoCellAnchor>
    <xdr:from>
      <xdr:col>12</xdr:col>
      <xdr:colOff>66673</xdr:colOff>
      <xdr:row>18</xdr:row>
      <xdr:rowOff>126999</xdr:rowOff>
    </xdr:from>
    <xdr:to>
      <xdr:col>17</xdr:col>
      <xdr:colOff>1248832</xdr:colOff>
      <xdr:row>20</xdr:row>
      <xdr:rowOff>213782</xdr:rowOff>
    </xdr:to>
    <xdr:sp macro="" textlink="">
      <xdr:nvSpPr>
        <xdr:cNvPr id="5" name="角丸四角形吹き出し 4"/>
        <xdr:cNvSpPr/>
      </xdr:nvSpPr>
      <xdr:spPr>
        <a:xfrm>
          <a:off x="9772648" y="6823074"/>
          <a:ext cx="3353859" cy="791633"/>
        </a:xfrm>
        <a:prstGeom prst="wedgeRoundRectCallout">
          <a:avLst>
            <a:gd name="adj1" fmla="val -29866"/>
            <a:gd name="adj2" fmla="val 81867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solidFill>
            <a:schemeClr val="accent5"/>
          </a:solidFill>
        </a:ln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地域別の合計人数を様式</a:t>
          </a:r>
          <a:r>
            <a:rPr kumimoji="1" lang="en-US" altLang="ja-JP" sz="1100" b="1" i="0">
              <a:solidFill>
                <a:schemeClr val="tx1"/>
              </a:solidFill>
              <a:latin typeface="+mn-ea"/>
              <a:ea typeface="+mn-ea"/>
            </a:rPr>
            <a:t>1-1</a:t>
          </a:r>
        </a:p>
        <a:p>
          <a:pPr algn="l"/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「</a:t>
          </a:r>
          <a:r>
            <a:rPr kumimoji="1" lang="en-US" altLang="ja-JP" sz="1100" b="1" i="0">
              <a:solidFill>
                <a:schemeClr val="tx1"/>
              </a:solidFill>
              <a:latin typeface="+mn-ea"/>
              <a:ea typeface="+mn-ea"/>
            </a:rPr>
            <a:t>HUMAP</a:t>
          </a:r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支援希望者数」欄と一致させてください。</a:t>
          </a:r>
        </a:p>
      </xdr:txBody>
    </xdr:sp>
    <xdr:clientData/>
  </xdr:twoCellAnchor>
  <xdr:twoCellAnchor>
    <xdr:from>
      <xdr:col>1</xdr:col>
      <xdr:colOff>42333</xdr:colOff>
      <xdr:row>3</xdr:row>
      <xdr:rowOff>74082</xdr:rowOff>
    </xdr:from>
    <xdr:to>
      <xdr:col>3</xdr:col>
      <xdr:colOff>116416</xdr:colOff>
      <xdr:row>4</xdr:row>
      <xdr:rowOff>148165</xdr:rowOff>
    </xdr:to>
    <xdr:sp macro="" textlink="">
      <xdr:nvSpPr>
        <xdr:cNvPr id="6" name="角丸四角形吹き出し 5"/>
        <xdr:cNvSpPr/>
      </xdr:nvSpPr>
      <xdr:spPr>
        <a:xfrm>
          <a:off x="318558" y="1607607"/>
          <a:ext cx="1883833" cy="388408"/>
        </a:xfrm>
        <a:prstGeom prst="wedgeRoundRectCallout">
          <a:avLst>
            <a:gd name="adj1" fmla="val -8201"/>
            <a:gd name="adj2" fmla="val 109562"/>
            <a:gd name="adj3" fmla="val 16667"/>
          </a:avLst>
        </a:prstGeom>
        <a:solidFill>
          <a:srgbClr val="FF9900"/>
        </a:solidFill>
        <a:ln w="9525" cap="flat" cmpd="sng" algn="ctr">
          <a:solidFill>
            <a:srgbClr val="F79646">
              <a:shade val="95000"/>
              <a:satMod val="105000"/>
            </a:srgb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ボタンから選択して入力</a:t>
          </a:r>
        </a:p>
      </xdr:txBody>
    </xdr:sp>
    <xdr:clientData/>
  </xdr:twoCellAnchor>
  <xdr:twoCellAnchor>
    <xdr:from>
      <xdr:col>1</xdr:col>
      <xdr:colOff>84667</xdr:colOff>
      <xdr:row>4</xdr:row>
      <xdr:rowOff>275167</xdr:rowOff>
    </xdr:from>
    <xdr:to>
      <xdr:col>2</xdr:col>
      <xdr:colOff>1026583</xdr:colOff>
      <xdr:row>6</xdr:row>
      <xdr:rowOff>21168</xdr:rowOff>
    </xdr:to>
    <xdr:sp macro="" textlink="">
      <xdr:nvSpPr>
        <xdr:cNvPr id="7" name="円/楕円 7"/>
        <xdr:cNvSpPr/>
      </xdr:nvSpPr>
      <xdr:spPr>
        <a:xfrm>
          <a:off x="360892" y="2123017"/>
          <a:ext cx="1713441" cy="365126"/>
        </a:xfrm>
        <a:prstGeom prst="ellipse">
          <a:avLst/>
        </a:prstGeom>
        <a:noFill/>
        <a:ln>
          <a:solidFill>
            <a:schemeClr val="bg2">
              <a:lumMod val="10000"/>
            </a:schemeClr>
          </a:solidFill>
        </a:ln>
        <a:scene3d>
          <a:camera prst="orthographicFront"/>
          <a:lightRig rig="threePt" dir="t"/>
        </a:scene3d>
        <a:sp3d extrusionH="76200">
          <a:extrusionClr>
            <a:schemeClr val="bg1"/>
          </a:extrusionClr>
        </a:sp3d>
      </xdr:spPr>
      <xdr:style>
        <a:lnRef idx="2">
          <a:schemeClr val="accent1">
            <a:shade val="50000"/>
          </a:schemeClr>
        </a:lnRef>
        <a:fillRef idx="1001">
          <a:schemeClr val="l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529165</xdr:colOff>
      <xdr:row>11</xdr:row>
      <xdr:rowOff>137581</xdr:rowOff>
    </xdr:from>
    <xdr:to>
      <xdr:col>3</xdr:col>
      <xdr:colOff>1947332</xdr:colOff>
      <xdr:row>16</xdr:row>
      <xdr:rowOff>306916</xdr:rowOff>
    </xdr:to>
    <xdr:sp macro="" textlink="">
      <xdr:nvSpPr>
        <xdr:cNvPr id="8" name="テキスト ボックス 7"/>
        <xdr:cNvSpPr txBox="1"/>
      </xdr:nvSpPr>
      <xdr:spPr>
        <a:xfrm>
          <a:off x="805390" y="4366681"/>
          <a:ext cx="3227917" cy="1931460"/>
        </a:xfrm>
        <a:prstGeom prst="rect">
          <a:avLst/>
        </a:prstGeom>
        <a:solidFill>
          <a:schemeClr val="bg1"/>
        </a:solidFill>
        <a:ln>
          <a:solidFill>
            <a:schemeClr val="tx2">
              <a:lumMod val="50000"/>
            </a:schemeClr>
          </a:solidFill>
        </a:ln>
        <a:effec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200" b="1"/>
            <a:t>※</a:t>
          </a:r>
          <a:r>
            <a:rPr kumimoji="1" lang="ja-JP" altLang="en-US" sz="1200" b="1"/>
            <a:t>ＨＵＭＡＰ参加大学との交流計画を</a:t>
          </a:r>
          <a:endParaRPr kumimoji="1" lang="en-US" altLang="ja-JP" sz="1200" b="1"/>
        </a:p>
        <a:p>
          <a:r>
            <a:rPr kumimoji="1" lang="ja-JP" altLang="en-US" sz="1200" b="1"/>
            <a:t>全て記入してください。</a:t>
          </a:r>
          <a:endParaRPr kumimoji="1" lang="en-US" altLang="ja-JP" sz="1200" b="1"/>
        </a:p>
        <a:p>
          <a:r>
            <a:rPr kumimoji="1" lang="ja-JP" altLang="en-US" sz="1200" b="1">
              <a:solidFill>
                <a:srgbClr val="FF0000"/>
              </a:solidFill>
            </a:rPr>
            <a:t>（ＨＵＭＡＰに申請しない場合も、記入して</a:t>
          </a:r>
          <a:endParaRPr kumimoji="1" lang="en-US" altLang="ja-JP" sz="1200" b="1">
            <a:solidFill>
              <a:srgbClr val="FF0000"/>
            </a:solidFill>
          </a:endParaRPr>
        </a:p>
        <a:p>
          <a:r>
            <a:rPr kumimoji="1" lang="ja-JP" altLang="en-US" sz="1200" b="1">
              <a:solidFill>
                <a:srgbClr val="FF0000"/>
              </a:solidFill>
            </a:rPr>
            <a:t>ください。）</a:t>
          </a:r>
          <a:endParaRPr kumimoji="1" lang="en-US" altLang="ja-JP" sz="1200" b="1">
            <a:solidFill>
              <a:srgbClr val="FF0000"/>
            </a:solidFill>
          </a:endParaRPr>
        </a:p>
        <a:p>
          <a:r>
            <a:rPr kumimoji="1" lang="en-US" altLang="ja-JP" sz="1200" b="1"/>
            <a:t>※</a:t>
          </a:r>
          <a:r>
            <a:rPr kumimoji="1" lang="ja-JP" altLang="en-US" sz="1200" b="1"/>
            <a:t>「希望の割当順位」欄は、採択にあたり</a:t>
          </a:r>
          <a:endParaRPr kumimoji="1" lang="en-US" altLang="ja-JP" sz="1200" b="1"/>
        </a:p>
        <a:p>
          <a:r>
            <a:rPr kumimoji="1" lang="ja-JP" altLang="en-US" sz="1200" b="1"/>
            <a:t>参考にするもので、優先的な採択を</a:t>
          </a:r>
          <a:endParaRPr kumimoji="1" lang="en-US" altLang="ja-JP" sz="1200" b="1"/>
        </a:p>
        <a:p>
          <a:r>
            <a:rPr kumimoji="1" lang="ja-JP" altLang="en-US" sz="1200" b="1"/>
            <a:t>保障するものではありません。</a:t>
          </a:r>
        </a:p>
      </xdr:txBody>
    </xdr:sp>
    <xdr:clientData/>
  </xdr:twoCellAnchor>
  <xdr:twoCellAnchor>
    <xdr:from>
      <xdr:col>5</xdr:col>
      <xdr:colOff>74083</xdr:colOff>
      <xdr:row>2</xdr:row>
      <xdr:rowOff>0</xdr:rowOff>
    </xdr:from>
    <xdr:to>
      <xdr:col>10</xdr:col>
      <xdr:colOff>359834</xdr:colOff>
      <xdr:row>2</xdr:row>
      <xdr:rowOff>582084</xdr:rowOff>
    </xdr:to>
    <xdr:sp macro="" textlink="">
      <xdr:nvSpPr>
        <xdr:cNvPr id="9" name="角丸四角形吹き出し 8"/>
        <xdr:cNvSpPr/>
      </xdr:nvSpPr>
      <xdr:spPr>
        <a:xfrm>
          <a:off x="6627283" y="838200"/>
          <a:ext cx="2600326" cy="582084"/>
        </a:xfrm>
        <a:prstGeom prst="wedgeRoundRectCallout">
          <a:avLst>
            <a:gd name="adj1" fmla="val 10200"/>
            <a:gd name="adj2" fmla="val 89089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solidFill>
            <a:schemeClr val="accent5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地域別の合計人数を様式</a:t>
          </a:r>
          <a:r>
            <a:rPr kumimoji="1" lang="en-US" altLang="ja-JP" sz="1100" b="1" i="0">
              <a:solidFill>
                <a:schemeClr val="tx1"/>
              </a:solidFill>
              <a:latin typeface="+mn-ea"/>
              <a:ea typeface="+mn-ea"/>
            </a:rPr>
            <a:t>1-1</a:t>
          </a:r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「派遣計画者数」欄へ記入</a:t>
          </a:r>
        </a:p>
      </xdr:txBody>
    </xdr:sp>
    <xdr:clientData/>
  </xdr:twoCellAnchor>
  <xdr:twoCellAnchor>
    <xdr:from>
      <xdr:col>11</xdr:col>
      <xdr:colOff>21166</xdr:colOff>
      <xdr:row>2</xdr:row>
      <xdr:rowOff>10584</xdr:rowOff>
    </xdr:from>
    <xdr:to>
      <xdr:col>16</xdr:col>
      <xdr:colOff>402167</xdr:colOff>
      <xdr:row>2</xdr:row>
      <xdr:rowOff>582084</xdr:rowOff>
    </xdr:to>
    <xdr:sp macro="" textlink="">
      <xdr:nvSpPr>
        <xdr:cNvPr id="10" name="角丸四角形吹き出し 9"/>
        <xdr:cNvSpPr/>
      </xdr:nvSpPr>
      <xdr:spPr>
        <a:xfrm>
          <a:off x="9308041" y="848784"/>
          <a:ext cx="2476501" cy="571500"/>
        </a:xfrm>
        <a:prstGeom prst="wedgeRoundRectCallout">
          <a:avLst>
            <a:gd name="adj1" fmla="val 9052"/>
            <a:gd name="adj2" fmla="val 79910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地域別の合計人数を様式</a:t>
          </a:r>
          <a:r>
            <a:rPr kumimoji="1" lang="en-US" altLang="ja-JP" sz="1100" b="1" i="0">
              <a:solidFill>
                <a:schemeClr val="tx1"/>
              </a:solidFill>
              <a:latin typeface="+mn-ea"/>
              <a:ea typeface="+mn-ea"/>
            </a:rPr>
            <a:t>1-1</a:t>
          </a:r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「</a:t>
          </a:r>
          <a:r>
            <a:rPr kumimoji="1" lang="en-US" altLang="ja-JP" sz="1100" b="1" i="0">
              <a:solidFill>
                <a:schemeClr val="tx1"/>
              </a:solidFill>
              <a:latin typeface="+mn-ea"/>
              <a:ea typeface="+mn-ea"/>
            </a:rPr>
            <a:t>HUMAP</a:t>
          </a:r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支援希望者数」欄へ記入</a:t>
          </a:r>
        </a:p>
      </xdr:txBody>
    </xdr:sp>
    <xdr:clientData/>
  </xdr:twoCellAnchor>
  <xdr:twoCellAnchor>
    <xdr:from>
      <xdr:col>16</xdr:col>
      <xdr:colOff>476251</xdr:colOff>
      <xdr:row>1</xdr:row>
      <xdr:rowOff>137582</xdr:rowOff>
    </xdr:from>
    <xdr:to>
      <xdr:col>17</xdr:col>
      <xdr:colOff>1100666</xdr:colOff>
      <xdr:row>1</xdr:row>
      <xdr:rowOff>645580</xdr:rowOff>
    </xdr:to>
    <xdr:sp macro="" textlink="">
      <xdr:nvSpPr>
        <xdr:cNvPr id="11" name="フローチャート : 代替処理 13"/>
        <xdr:cNvSpPr/>
      </xdr:nvSpPr>
      <xdr:spPr>
        <a:xfrm>
          <a:off x="11858626" y="251882"/>
          <a:ext cx="1119715" cy="507998"/>
        </a:xfrm>
        <a:prstGeom prst="flowChartAlternateProcess">
          <a:avLst/>
        </a:prstGeom>
        <a:solidFill>
          <a:schemeClr val="accent6">
            <a:lumMod val="50000"/>
          </a:schemeClr>
        </a:solidFill>
        <a:ln>
          <a:solidFill>
            <a:srgbClr val="FF99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記入例</a:t>
          </a:r>
        </a:p>
      </xdr:txBody>
    </xdr:sp>
    <xdr:clientData/>
  </xdr:twoCellAnchor>
  <xdr:twoCellAnchor>
    <xdr:from>
      <xdr:col>6</xdr:col>
      <xdr:colOff>359833</xdr:colOff>
      <xdr:row>11</xdr:row>
      <xdr:rowOff>285749</xdr:rowOff>
    </xdr:from>
    <xdr:to>
      <xdr:col>8</xdr:col>
      <xdr:colOff>148166</xdr:colOff>
      <xdr:row>14</xdr:row>
      <xdr:rowOff>137582</xdr:rowOff>
    </xdr:to>
    <xdr:sp macro="" textlink="">
      <xdr:nvSpPr>
        <xdr:cNvPr id="12" name="角丸四角形吹き出し 11"/>
        <xdr:cNvSpPr/>
      </xdr:nvSpPr>
      <xdr:spPr>
        <a:xfrm>
          <a:off x="7246408" y="4514849"/>
          <a:ext cx="931333" cy="909108"/>
        </a:xfrm>
        <a:prstGeom prst="wedgeRoundRectCallout">
          <a:avLst>
            <a:gd name="adj1" fmla="val 8378"/>
            <a:gd name="adj2" fmla="val -89520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solidFill>
            <a:schemeClr val="accent5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単位認定の有無を入力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abSelected="1" view="pageBreakPreview" zoomScale="90" zoomScaleNormal="90" zoomScaleSheetLayoutView="90" workbookViewId="0">
      <selection activeCell="B2" sqref="B2"/>
    </sheetView>
  </sheetViews>
  <sheetFormatPr defaultRowHeight="18.75" x14ac:dyDescent="0.4"/>
  <cols>
    <col min="1" max="1" width="3.625" customWidth="1"/>
    <col min="2" max="2" width="10.125" customWidth="1"/>
    <col min="3" max="3" width="13.625" customWidth="1"/>
    <col min="4" max="4" width="27.875" customWidth="1"/>
    <col min="5" max="5" width="30.75" customWidth="1"/>
    <col min="6" max="6" width="4.375" style="1" customWidth="1"/>
    <col min="7" max="7" width="10.625" style="2" customWidth="1"/>
    <col min="8" max="8" width="4.375" style="2" customWidth="1"/>
    <col min="9" max="16" width="5.5" customWidth="1"/>
    <col min="17" max="17" width="6.5" customWidth="1"/>
    <col min="18" max="18" width="25.625" customWidth="1"/>
  </cols>
  <sheetData>
    <row r="1" spans="1:18" ht="9" customHeight="1" x14ac:dyDescent="0.4"/>
    <row r="2" spans="1:18" ht="57" customHeight="1" x14ac:dyDescent="0.4">
      <c r="B2" s="3" t="s">
        <v>0</v>
      </c>
      <c r="F2" s="4" t="s">
        <v>1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 t="s">
        <v>2</v>
      </c>
    </row>
    <row r="3" spans="1:18" ht="54.75" customHeight="1" thickBot="1" x14ac:dyDescent="0.45">
      <c r="B3" s="6" t="s">
        <v>3</v>
      </c>
      <c r="C3" s="7"/>
      <c r="D3" s="7"/>
      <c r="R3" s="8" t="s">
        <v>4</v>
      </c>
    </row>
    <row r="4" spans="1:18" ht="24.75" customHeight="1" thickBot="1" x14ac:dyDescent="0.45">
      <c r="B4" s="9" t="s">
        <v>5</v>
      </c>
      <c r="C4" s="10"/>
      <c r="D4" s="10"/>
      <c r="E4" s="10"/>
      <c r="F4" s="10"/>
      <c r="G4" s="10"/>
      <c r="H4" s="11"/>
      <c r="I4" s="12" t="s">
        <v>6</v>
      </c>
      <c r="J4" s="13"/>
      <c r="K4" s="13"/>
      <c r="L4" s="14"/>
      <c r="M4" s="15" t="s">
        <v>7</v>
      </c>
      <c r="N4" s="16"/>
      <c r="O4" s="16"/>
      <c r="P4" s="16"/>
      <c r="Q4" s="17"/>
      <c r="R4" s="18"/>
    </row>
    <row r="5" spans="1:18" ht="24" customHeight="1" x14ac:dyDescent="0.4">
      <c r="B5" s="19"/>
      <c r="C5" s="20"/>
      <c r="D5" s="20"/>
      <c r="E5" s="20"/>
      <c r="F5" s="20"/>
      <c r="G5" s="20"/>
      <c r="H5" s="21"/>
      <c r="I5" s="22"/>
      <c r="J5" s="22"/>
      <c r="K5" s="22"/>
      <c r="L5" s="23"/>
      <c r="M5" s="24" t="s">
        <v>8</v>
      </c>
      <c r="N5" s="25"/>
      <c r="O5" s="25"/>
      <c r="P5" s="26"/>
      <c r="Q5" s="27" t="s">
        <v>9</v>
      </c>
      <c r="R5" s="28" t="s">
        <v>10</v>
      </c>
    </row>
    <row r="6" spans="1:18" s="1" customFormat="1" ht="33.75" thickBot="1" x14ac:dyDescent="0.45">
      <c r="B6" s="29" t="s">
        <v>11</v>
      </c>
      <c r="C6" s="30" t="s">
        <v>12</v>
      </c>
      <c r="D6" s="31" t="s">
        <v>13</v>
      </c>
      <c r="E6" s="31" t="s">
        <v>14</v>
      </c>
      <c r="F6" s="32" t="s">
        <v>15</v>
      </c>
      <c r="G6" s="33" t="s">
        <v>16</v>
      </c>
      <c r="H6" s="34" t="s">
        <v>17</v>
      </c>
      <c r="I6" s="35" t="s">
        <v>18</v>
      </c>
      <c r="J6" s="36" t="s">
        <v>19</v>
      </c>
      <c r="K6" s="35" t="s">
        <v>20</v>
      </c>
      <c r="L6" s="37" t="s">
        <v>21</v>
      </c>
      <c r="M6" s="38" t="s">
        <v>18</v>
      </c>
      <c r="N6" s="36" t="s">
        <v>19</v>
      </c>
      <c r="O6" s="35" t="s">
        <v>20</v>
      </c>
      <c r="P6" s="37" t="s">
        <v>21</v>
      </c>
      <c r="Q6" s="39"/>
      <c r="R6" s="40"/>
    </row>
    <row r="7" spans="1:18" ht="27.75" customHeight="1" x14ac:dyDescent="0.4">
      <c r="A7">
        <v>1</v>
      </c>
      <c r="B7" s="41" t="s">
        <v>22</v>
      </c>
      <c r="C7" s="42" t="s">
        <v>23</v>
      </c>
      <c r="D7" s="43" t="s">
        <v>24</v>
      </c>
      <c r="E7" s="43" t="s">
        <v>25</v>
      </c>
      <c r="F7" s="44"/>
      <c r="G7" s="45" t="s">
        <v>26</v>
      </c>
      <c r="H7" s="46" t="s">
        <v>27</v>
      </c>
      <c r="I7" s="47">
        <v>2</v>
      </c>
      <c r="J7" s="48">
        <v>0</v>
      </c>
      <c r="K7" s="47">
        <v>0</v>
      </c>
      <c r="L7" s="49">
        <f>SUM(I7:K7)</f>
        <v>2</v>
      </c>
      <c r="M7" s="47">
        <v>2</v>
      </c>
      <c r="N7" s="48">
        <v>0</v>
      </c>
      <c r="O7" s="47">
        <v>0</v>
      </c>
      <c r="P7" s="49">
        <f>SUM(M7:O7)</f>
        <v>2</v>
      </c>
      <c r="Q7" s="50">
        <v>2</v>
      </c>
      <c r="R7" s="51"/>
    </row>
    <row r="8" spans="1:18" ht="27.75" customHeight="1" x14ac:dyDescent="0.4">
      <c r="A8">
        <v>2</v>
      </c>
      <c r="B8" s="52" t="s">
        <v>22</v>
      </c>
      <c r="C8" s="53" t="s">
        <v>28</v>
      </c>
      <c r="D8" s="54" t="s">
        <v>29</v>
      </c>
      <c r="E8" s="54" t="s">
        <v>30</v>
      </c>
      <c r="F8" s="55"/>
      <c r="G8" s="56" t="s">
        <v>31</v>
      </c>
      <c r="H8" s="57" t="s">
        <v>27</v>
      </c>
      <c r="I8" s="58">
        <v>0</v>
      </c>
      <c r="J8" s="59">
        <v>3</v>
      </c>
      <c r="K8" s="58">
        <v>0</v>
      </c>
      <c r="L8" s="60">
        <f t="shared" ref="L8:L21" si="0">SUM(I8:K8)</f>
        <v>3</v>
      </c>
      <c r="M8" s="58">
        <v>0</v>
      </c>
      <c r="N8" s="59">
        <v>3</v>
      </c>
      <c r="O8" s="58">
        <v>0</v>
      </c>
      <c r="P8" s="60">
        <f t="shared" ref="P8:P21" si="1">SUM(M8:O8)</f>
        <v>3</v>
      </c>
      <c r="Q8" s="61" t="s">
        <v>32</v>
      </c>
      <c r="R8" s="62"/>
    </row>
    <row r="9" spans="1:18" ht="27.75" customHeight="1" x14ac:dyDescent="0.4">
      <c r="A9">
        <v>3</v>
      </c>
      <c r="B9" s="52" t="s">
        <v>33</v>
      </c>
      <c r="C9" s="53" t="s">
        <v>34</v>
      </c>
      <c r="D9" s="54" t="s">
        <v>35</v>
      </c>
      <c r="E9" s="54" t="s">
        <v>36</v>
      </c>
      <c r="F9" s="55" t="s">
        <v>37</v>
      </c>
      <c r="G9" s="56" t="s">
        <v>38</v>
      </c>
      <c r="H9" s="57" t="s">
        <v>27</v>
      </c>
      <c r="I9" s="58">
        <v>0</v>
      </c>
      <c r="J9" s="59">
        <v>5</v>
      </c>
      <c r="K9" s="58">
        <v>0</v>
      </c>
      <c r="L9" s="60">
        <f>SUM(I9:K9)</f>
        <v>5</v>
      </c>
      <c r="M9" s="58">
        <v>0</v>
      </c>
      <c r="N9" s="59">
        <v>5</v>
      </c>
      <c r="O9" s="58">
        <v>0</v>
      </c>
      <c r="P9" s="60">
        <f>SUM(M9:O9)</f>
        <v>5</v>
      </c>
      <c r="Q9" s="63">
        <v>3</v>
      </c>
      <c r="R9" s="62"/>
    </row>
    <row r="10" spans="1:18" ht="27.75" customHeight="1" x14ac:dyDescent="0.4">
      <c r="A10">
        <v>4</v>
      </c>
      <c r="B10" s="52" t="s">
        <v>39</v>
      </c>
      <c r="C10" s="53" t="s">
        <v>40</v>
      </c>
      <c r="D10" s="54" t="s">
        <v>41</v>
      </c>
      <c r="E10" s="54" t="s">
        <v>42</v>
      </c>
      <c r="F10" s="55" t="s">
        <v>37</v>
      </c>
      <c r="G10" s="56" t="s">
        <v>43</v>
      </c>
      <c r="H10" s="57" t="s">
        <v>27</v>
      </c>
      <c r="I10" s="58">
        <v>0</v>
      </c>
      <c r="J10" s="59">
        <v>0</v>
      </c>
      <c r="K10" s="58">
        <v>2</v>
      </c>
      <c r="L10" s="60">
        <f t="shared" si="0"/>
        <v>2</v>
      </c>
      <c r="M10" s="58">
        <v>0</v>
      </c>
      <c r="N10" s="59">
        <v>0</v>
      </c>
      <c r="O10" s="58">
        <v>2</v>
      </c>
      <c r="P10" s="60">
        <f t="shared" si="1"/>
        <v>2</v>
      </c>
      <c r="Q10" s="64">
        <v>1</v>
      </c>
      <c r="R10" s="62"/>
    </row>
    <row r="11" spans="1:18" ht="27.75" customHeight="1" x14ac:dyDescent="0.4">
      <c r="A11">
        <v>5</v>
      </c>
      <c r="B11" s="52" t="s">
        <v>44</v>
      </c>
      <c r="C11" s="53" t="s">
        <v>45</v>
      </c>
      <c r="D11" s="54" t="s">
        <v>46</v>
      </c>
      <c r="E11" s="54" t="s">
        <v>47</v>
      </c>
      <c r="F11" s="55" t="s">
        <v>37</v>
      </c>
      <c r="G11" s="56" t="s">
        <v>48</v>
      </c>
      <c r="H11" s="57" t="s">
        <v>27</v>
      </c>
      <c r="I11" s="58">
        <v>0</v>
      </c>
      <c r="J11" s="59">
        <v>0</v>
      </c>
      <c r="K11" s="58">
        <v>4</v>
      </c>
      <c r="L11" s="60">
        <f t="shared" si="0"/>
        <v>4</v>
      </c>
      <c r="M11" s="58">
        <v>0</v>
      </c>
      <c r="N11" s="59">
        <v>0</v>
      </c>
      <c r="O11" s="58">
        <v>4</v>
      </c>
      <c r="P11" s="60">
        <f t="shared" si="1"/>
        <v>4</v>
      </c>
      <c r="Q11" s="65" t="s">
        <v>32</v>
      </c>
      <c r="R11" s="62"/>
    </row>
    <row r="12" spans="1:18" ht="27.75" customHeight="1" x14ac:dyDescent="0.4">
      <c r="A12">
        <v>6</v>
      </c>
      <c r="B12" s="52"/>
      <c r="C12" s="53"/>
      <c r="D12" s="54"/>
      <c r="E12" s="54"/>
      <c r="F12" s="55"/>
      <c r="G12" s="56" t="s">
        <v>49</v>
      </c>
      <c r="H12" s="57"/>
      <c r="I12" s="58"/>
      <c r="J12" s="59"/>
      <c r="K12" s="58"/>
      <c r="L12" s="60">
        <f t="shared" si="0"/>
        <v>0</v>
      </c>
      <c r="M12" s="66"/>
      <c r="N12" s="67"/>
      <c r="O12" s="68"/>
      <c r="P12" s="60">
        <f t="shared" si="1"/>
        <v>0</v>
      </c>
      <c r="Q12" s="69"/>
      <c r="R12" s="62"/>
    </row>
    <row r="13" spans="1:18" ht="27.75" customHeight="1" x14ac:dyDescent="0.4">
      <c r="A13">
        <v>7</v>
      </c>
      <c r="B13" s="52"/>
      <c r="C13" s="53"/>
      <c r="D13" s="54"/>
      <c r="E13" s="54"/>
      <c r="F13" s="55"/>
      <c r="G13" s="56" t="s">
        <v>49</v>
      </c>
      <c r="H13" s="57"/>
      <c r="I13" s="58"/>
      <c r="J13" s="59"/>
      <c r="K13" s="58"/>
      <c r="L13" s="60">
        <f t="shared" si="0"/>
        <v>0</v>
      </c>
      <c r="M13" s="66"/>
      <c r="N13" s="67"/>
      <c r="O13" s="68"/>
      <c r="P13" s="60">
        <f t="shared" si="1"/>
        <v>0</v>
      </c>
      <c r="Q13" s="69"/>
      <c r="R13" s="62"/>
    </row>
    <row r="14" spans="1:18" ht="27.75" customHeight="1" x14ac:dyDescent="0.4">
      <c r="A14">
        <v>8</v>
      </c>
      <c r="B14" s="52"/>
      <c r="C14" s="53"/>
      <c r="D14" s="54"/>
      <c r="E14" s="54"/>
      <c r="F14" s="55"/>
      <c r="G14" s="56" t="s">
        <v>49</v>
      </c>
      <c r="H14" s="57"/>
      <c r="I14" s="58"/>
      <c r="J14" s="59"/>
      <c r="K14" s="58"/>
      <c r="L14" s="60">
        <f t="shared" si="0"/>
        <v>0</v>
      </c>
      <c r="M14" s="66"/>
      <c r="N14" s="67"/>
      <c r="O14" s="68"/>
      <c r="P14" s="60">
        <f t="shared" si="1"/>
        <v>0</v>
      </c>
      <c r="Q14" s="69"/>
      <c r="R14" s="62"/>
    </row>
    <row r="15" spans="1:18" ht="27.75" customHeight="1" x14ac:dyDescent="0.4">
      <c r="A15">
        <v>9</v>
      </c>
      <c r="B15" s="52"/>
      <c r="C15" s="53"/>
      <c r="D15" s="54"/>
      <c r="E15" s="54"/>
      <c r="F15" s="55"/>
      <c r="G15" s="56" t="s">
        <v>49</v>
      </c>
      <c r="H15" s="57"/>
      <c r="I15" s="58"/>
      <c r="J15" s="59"/>
      <c r="K15" s="58"/>
      <c r="L15" s="60">
        <f t="shared" si="0"/>
        <v>0</v>
      </c>
      <c r="M15" s="66"/>
      <c r="N15" s="67"/>
      <c r="O15" s="68"/>
      <c r="P15" s="60">
        <f t="shared" si="1"/>
        <v>0</v>
      </c>
      <c r="Q15" s="69"/>
      <c r="R15" s="62"/>
    </row>
    <row r="16" spans="1:18" ht="27.75" customHeight="1" x14ac:dyDescent="0.4">
      <c r="A16">
        <v>10</v>
      </c>
      <c r="B16" s="52"/>
      <c r="C16" s="53"/>
      <c r="D16" s="54"/>
      <c r="E16" s="54"/>
      <c r="F16" s="55"/>
      <c r="G16" s="56" t="s">
        <v>49</v>
      </c>
      <c r="H16" s="57"/>
      <c r="I16" s="58"/>
      <c r="J16" s="59"/>
      <c r="K16" s="58"/>
      <c r="L16" s="60">
        <f t="shared" si="0"/>
        <v>0</v>
      </c>
      <c r="M16" s="66"/>
      <c r="N16" s="67"/>
      <c r="O16" s="68"/>
      <c r="P16" s="60">
        <f t="shared" si="1"/>
        <v>0</v>
      </c>
      <c r="Q16" s="69"/>
      <c r="R16" s="62"/>
    </row>
    <row r="17" spans="1:18" ht="27.75" customHeight="1" x14ac:dyDescent="0.4">
      <c r="A17">
        <v>11</v>
      </c>
      <c r="B17" s="52"/>
      <c r="C17" s="53"/>
      <c r="D17" s="54"/>
      <c r="E17" s="54"/>
      <c r="F17" s="55"/>
      <c r="G17" s="56" t="s">
        <v>49</v>
      </c>
      <c r="H17" s="57"/>
      <c r="I17" s="58"/>
      <c r="J17" s="59"/>
      <c r="K17" s="58"/>
      <c r="L17" s="60">
        <f t="shared" si="0"/>
        <v>0</v>
      </c>
      <c r="M17" s="66"/>
      <c r="N17" s="67"/>
      <c r="O17" s="68"/>
      <c r="P17" s="60">
        <f t="shared" si="1"/>
        <v>0</v>
      </c>
      <c r="Q17" s="69"/>
      <c r="R17" s="62"/>
    </row>
    <row r="18" spans="1:18" ht="27.75" customHeight="1" x14ac:dyDescent="0.4">
      <c r="A18">
        <v>12</v>
      </c>
      <c r="B18" s="52"/>
      <c r="C18" s="53"/>
      <c r="D18" s="54"/>
      <c r="E18" s="54"/>
      <c r="F18" s="55"/>
      <c r="G18" s="56" t="s">
        <v>49</v>
      </c>
      <c r="H18" s="57"/>
      <c r="I18" s="58"/>
      <c r="J18" s="59"/>
      <c r="K18" s="58"/>
      <c r="L18" s="60">
        <f t="shared" si="0"/>
        <v>0</v>
      </c>
      <c r="M18" s="66"/>
      <c r="N18" s="67"/>
      <c r="O18" s="68"/>
      <c r="P18" s="60">
        <f t="shared" si="1"/>
        <v>0</v>
      </c>
      <c r="Q18" s="69"/>
      <c r="R18" s="62"/>
    </row>
    <row r="19" spans="1:18" ht="27.75" customHeight="1" x14ac:dyDescent="0.4">
      <c r="A19">
        <v>13</v>
      </c>
      <c r="B19" s="52"/>
      <c r="C19" s="53"/>
      <c r="D19" s="54"/>
      <c r="E19" s="54"/>
      <c r="F19" s="55"/>
      <c r="G19" s="56" t="s">
        <v>49</v>
      </c>
      <c r="H19" s="57"/>
      <c r="I19" s="58"/>
      <c r="J19" s="59"/>
      <c r="K19" s="58"/>
      <c r="L19" s="60">
        <f t="shared" si="0"/>
        <v>0</v>
      </c>
      <c r="M19" s="66"/>
      <c r="N19" s="67"/>
      <c r="O19" s="68"/>
      <c r="P19" s="60">
        <f t="shared" si="1"/>
        <v>0</v>
      </c>
      <c r="Q19" s="69"/>
      <c r="R19" s="62"/>
    </row>
    <row r="20" spans="1:18" ht="27.75" customHeight="1" x14ac:dyDescent="0.4">
      <c r="A20">
        <v>14</v>
      </c>
      <c r="B20" s="52"/>
      <c r="C20" s="53"/>
      <c r="D20" s="54"/>
      <c r="E20" s="54"/>
      <c r="F20" s="55"/>
      <c r="G20" s="56" t="s">
        <v>49</v>
      </c>
      <c r="H20" s="57"/>
      <c r="I20" s="58"/>
      <c r="J20" s="59"/>
      <c r="K20" s="58"/>
      <c r="L20" s="60">
        <f t="shared" si="0"/>
        <v>0</v>
      </c>
      <c r="M20" s="66"/>
      <c r="N20" s="67"/>
      <c r="O20" s="68"/>
      <c r="P20" s="60">
        <f t="shared" si="1"/>
        <v>0</v>
      </c>
      <c r="Q20" s="69"/>
      <c r="R20" s="62"/>
    </row>
    <row r="21" spans="1:18" ht="27.75" customHeight="1" thickBot="1" x14ac:dyDescent="0.45">
      <c r="A21">
        <v>15</v>
      </c>
      <c r="B21" s="70"/>
      <c r="C21" s="71"/>
      <c r="D21" s="72"/>
      <c r="E21" s="72"/>
      <c r="F21" s="73"/>
      <c r="G21" s="74" t="s">
        <v>49</v>
      </c>
      <c r="H21" s="75"/>
      <c r="I21" s="68"/>
      <c r="J21" s="67"/>
      <c r="K21" s="68"/>
      <c r="L21" s="76">
        <f t="shared" si="0"/>
        <v>0</v>
      </c>
      <c r="M21" s="66"/>
      <c r="N21" s="67"/>
      <c r="O21" s="68"/>
      <c r="P21" s="76">
        <f t="shared" si="1"/>
        <v>0</v>
      </c>
      <c r="Q21" s="69"/>
      <c r="R21" s="77"/>
    </row>
    <row r="22" spans="1:18" ht="27" customHeight="1" x14ac:dyDescent="0.4">
      <c r="B22" s="78" t="s">
        <v>50</v>
      </c>
      <c r="C22" s="79"/>
      <c r="D22" s="79"/>
      <c r="E22" s="79"/>
      <c r="F22" s="79"/>
      <c r="G22" s="79"/>
      <c r="H22" s="80"/>
      <c r="I22" s="81">
        <f>SUMIF(B7:B21,"アジア",I7:I21)</f>
        <v>2</v>
      </c>
      <c r="J22" s="82">
        <f>SUMIF(B7:B21,"アジア",J7:J21)</f>
        <v>3</v>
      </c>
      <c r="K22" s="81">
        <f>SUMIF(B7:B21,"アジア",K7:K21)</f>
        <v>0</v>
      </c>
      <c r="L22" s="83">
        <f>I22+J22+K22</f>
        <v>5</v>
      </c>
      <c r="M22" s="84">
        <f>SUMIF(B7:B21,"アジア",M7:M21)</f>
        <v>2</v>
      </c>
      <c r="N22" s="85">
        <f>SUMIF(B7:B21,"アジア",N7:N21)</f>
        <v>3</v>
      </c>
      <c r="O22" s="84">
        <f>SUMIF(B7:B21,"アジア",O7:O21)</f>
        <v>0</v>
      </c>
      <c r="P22" s="83">
        <f>M22+N22+O22</f>
        <v>5</v>
      </c>
      <c r="Q22" s="86"/>
      <c r="R22" s="87"/>
    </row>
    <row r="23" spans="1:18" ht="27" customHeight="1" x14ac:dyDescent="0.4">
      <c r="B23" s="88" t="s">
        <v>51</v>
      </c>
      <c r="C23" s="89"/>
      <c r="D23" s="89"/>
      <c r="E23" s="89"/>
      <c r="F23" s="89"/>
      <c r="G23" s="89"/>
      <c r="H23" s="90"/>
      <c r="I23" s="91">
        <f>SUMIF(B7:B21,"北米・南米",I7:I21)</f>
        <v>0</v>
      </c>
      <c r="J23" s="92">
        <f>SUMIF(B7:B21,"北米・南米",J7:J21)</f>
        <v>0</v>
      </c>
      <c r="K23" s="91">
        <f>SUMIF(B7:B21,"北米・南米",K7:K21)</f>
        <v>2</v>
      </c>
      <c r="L23" s="93">
        <f>I23+J23+K23</f>
        <v>2</v>
      </c>
      <c r="M23" s="94">
        <f>SUMIF(B7:B21,"北米・南米",M7:M21)</f>
        <v>0</v>
      </c>
      <c r="N23" s="95">
        <f>SUMIF(B7:B21,"北米・南米",N7:N21)</f>
        <v>0</v>
      </c>
      <c r="O23" s="94">
        <f>SUMIF(B7:B21,"北米・南米",O7:O21)</f>
        <v>2</v>
      </c>
      <c r="P23" s="93">
        <f>M23+N23+O23</f>
        <v>2</v>
      </c>
      <c r="Q23" s="96"/>
      <c r="R23" s="97"/>
    </row>
    <row r="24" spans="1:18" ht="27" customHeight="1" x14ac:dyDescent="0.4">
      <c r="B24" s="88" t="s">
        <v>52</v>
      </c>
      <c r="C24" s="89"/>
      <c r="D24" s="89"/>
      <c r="E24" s="89"/>
      <c r="F24" s="89"/>
      <c r="G24" s="89"/>
      <c r="H24" s="90"/>
      <c r="I24" s="91">
        <f>SUMIF($B$7:$B$21,"オセアニア",I7:I21)</f>
        <v>0</v>
      </c>
      <c r="J24" s="92">
        <f>SUMIF($B$7:$B$21,"オセアニア",J7:J21)</f>
        <v>5</v>
      </c>
      <c r="K24" s="91">
        <f>SUMIF($B$7:$B$21,"オセアニア",K7:K21)</f>
        <v>0</v>
      </c>
      <c r="L24" s="93">
        <f>I24+J24+K24</f>
        <v>5</v>
      </c>
      <c r="M24" s="94">
        <f>SUMIF($B$7:$B$21,"オセアニア",M7:M21)</f>
        <v>0</v>
      </c>
      <c r="N24" s="95">
        <f>SUMIF($B$7:$B$21,"オセアニア",N7:N21)</f>
        <v>5</v>
      </c>
      <c r="O24" s="94">
        <f>SUMIF($B$7:$B$21,"オセアニア",O7:O21)</f>
        <v>0</v>
      </c>
      <c r="P24" s="93">
        <f>M24+N24+O24</f>
        <v>5</v>
      </c>
      <c r="Q24" s="96"/>
      <c r="R24" s="98"/>
    </row>
    <row r="25" spans="1:18" ht="27" customHeight="1" thickBot="1" x14ac:dyDescent="0.45">
      <c r="B25" s="99" t="s">
        <v>53</v>
      </c>
      <c r="C25" s="100"/>
      <c r="D25" s="100"/>
      <c r="E25" s="100"/>
      <c r="F25" s="100"/>
      <c r="G25" s="100"/>
      <c r="H25" s="101"/>
      <c r="I25" s="102">
        <f>SUMIF($B$7:$B$21,"ヨーロッパ",I7:I21)</f>
        <v>0</v>
      </c>
      <c r="J25" s="103">
        <f>SUMIF($B$7:$B$21,"ヨーロッパ",J7:J21)</f>
        <v>0</v>
      </c>
      <c r="K25" s="102">
        <f>SUMIF($B$7:$B$21,"ヨーロッパ",K7:K21)</f>
        <v>4</v>
      </c>
      <c r="L25" s="104">
        <f>I25+J25+K25</f>
        <v>4</v>
      </c>
      <c r="M25" s="105">
        <f>SUMIF($B$7:$B$21,"ヨーロッパ",M7:M21)</f>
        <v>0</v>
      </c>
      <c r="N25" s="106">
        <f>SUMIF($B$7:$B$21,"ヨーロッパ",N7:N21)</f>
        <v>0</v>
      </c>
      <c r="O25" s="105">
        <f>SUMIF($B$7:$B$21,"ヨーロッパ",O7:O21)</f>
        <v>4</v>
      </c>
      <c r="P25" s="104">
        <f>M25+N25+O25</f>
        <v>4</v>
      </c>
      <c r="Q25" s="107"/>
      <c r="R25" s="108"/>
    </row>
    <row r="26" spans="1:18" s="109" customFormat="1" ht="33.75" customHeight="1" thickTop="1" thickBot="1" x14ac:dyDescent="0.45">
      <c r="B26" s="110" t="s">
        <v>54</v>
      </c>
      <c r="C26" s="111"/>
      <c r="D26" s="111"/>
      <c r="E26" s="111"/>
      <c r="F26" s="111"/>
      <c r="G26" s="111"/>
      <c r="H26" s="112"/>
      <c r="I26" s="113">
        <f>SUM(I22:I25)</f>
        <v>2</v>
      </c>
      <c r="J26" s="114">
        <f t="shared" ref="J26:P26" si="2">SUM(J22:J25)</f>
        <v>8</v>
      </c>
      <c r="K26" s="113">
        <f t="shared" si="2"/>
        <v>6</v>
      </c>
      <c r="L26" s="115">
        <f t="shared" si="2"/>
        <v>16</v>
      </c>
      <c r="M26" s="116">
        <f t="shared" si="2"/>
        <v>2</v>
      </c>
      <c r="N26" s="117">
        <f t="shared" si="2"/>
        <v>8</v>
      </c>
      <c r="O26" s="116">
        <f t="shared" si="2"/>
        <v>6</v>
      </c>
      <c r="P26" s="115">
        <f t="shared" si="2"/>
        <v>16</v>
      </c>
      <c r="Q26" s="118"/>
      <c r="R26" s="119"/>
    </row>
  </sheetData>
  <dataConsolidate/>
  <mergeCells count="12">
    <mergeCell ref="B22:G22"/>
    <mergeCell ref="B23:G23"/>
    <mergeCell ref="B24:G24"/>
    <mergeCell ref="B25:G25"/>
    <mergeCell ref="B26:G26"/>
    <mergeCell ref="F2:Q2"/>
    <mergeCell ref="B3:D3"/>
    <mergeCell ref="B4:H5"/>
    <mergeCell ref="I4:L5"/>
    <mergeCell ref="M4:Q4"/>
    <mergeCell ref="M5:P5"/>
    <mergeCell ref="Q5:Q6"/>
  </mergeCells>
  <phoneticPr fontId="3"/>
  <dataValidations count="2">
    <dataValidation type="list" allowBlank="1" showInputMessage="1" showErrorMessage="1" sqref="C7:C21">
      <formula1>#REF!</formula1>
    </dataValidation>
    <dataValidation type="list" allowBlank="1" showInputMessage="1" showErrorMessage="1" sqref="B7:B21">
      <formula1>#REF!</formula1>
    </dataValidation>
  </dataValidations>
  <printOptions horizontalCentered="1"/>
  <pageMargins left="0" right="0" top="0.59055118110236227" bottom="0" header="0.31496062992125984" footer="0.31496062992125984"/>
  <pageSetup paperSize="9" scale="8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1"/>
  <sheetViews>
    <sheetView view="pageBreakPreview" zoomScale="90" zoomScaleNormal="90" zoomScaleSheetLayoutView="90" workbookViewId="0">
      <pane xSplit="2" ySplit="6" topLeftCell="C7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defaultRowHeight="18.75" x14ac:dyDescent="0.4"/>
  <cols>
    <col min="1" max="1" width="3.625" customWidth="1"/>
    <col min="2" max="2" width="10.125" customWidth="1"/>
    <col min="3" max="3" width="13.625" customWidth="1"/>
    <col min="4" max="4" width="26.375" customWidth="1"/>
    <col min="5" max="5" width="36.125" customWidth="1"/>
    <col min="6" max="6" width="4.375" style="1" customWidth="1"/>
    <col min="7" max="7" width="10.625" style="2" customWidth="1"/>
    <col min="8" max="8" width="4.375" style="2" customWidth="1"/>
    <col min="9" max="16" width="5.5" customWidth="1"/>
    <col min="17" max="17" width="6.5" customWidth="1"/>
    <col min="18" max="18" width="25.625" customWidth="1"/>
  </cols>
  <sheetData>
    <row r="1" spans="1:18" ht="9" customHeight="1" x14ac:dyDescent="0.4"/>
    <row r="2" spans="1:18" ht="30" customHeight="1" x14ac:dyDescent="0.4">
      <c r="B2" s="3" t="s">
        <v>0</v>
      </c>
      <c r="F2" s="120" t="s">
        <v>1</v>
      </c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1" t="s">
        <v>55</v>
      </c>
    </row>
    <row r="3" spans="1:18" ht="33.75" customHeight="1" thickBot="1" x14ac:dyDescent="0.45">
      <c r="B3" s="122" t="s">
        <v>3</v>
      </c>
      <c r="C3" s="123"/>
      <c r="D3" s="123"/>
      <c r="R3" s="8" t="s">
        <v>4</v>
      </c>
    </row>
    <row r="4" spans="1:18" ht="19.5" customHeight="1" thickBot="1" x14ac:dyDescent="0.45">
      <c r="B4" s="9" t="s">
        <v>56</v>
      </c>
      <c r="C4" s="10"/>
      <c r="D4" s="10"/>
      <c r="E4" s="10"/>
      <c r="F4" s="10"/>
      <c r="G4" s="10"/>
      <c r="H4" s="11"/>
      <c r="I4" s="10" t="s">
        <v>57</v>
      </c>
      <c r="J4" s="13"/>
      <c r="K4" s="13"/>
      <c r="L4" s="14"/>
      <c r="M4" s="15" t="s">
        <v>7</v>
      </c>
      <c r="N4" s="16"/>
      <c r="O4" s="16"/>
      <c r="P4" s="16"/>
      <c r="Q4" s="17"/>
      <c r="R4" s="18"/>
    </row>
    <row r="5" spans="1:18" ht="19.5" customHeight="1" x14ac:dyDescent="0.4">
      <c r="B5" s="19"/>
      <c r="C5" s="20"/>
      <c r="D5" s="20"/>
      <c r="E5" s="20"/>
      <c r="F5" s="20"/>
      <c r="G5" s="20"/>
      <c r="H5" s="21"/>
      <c r="I5" s="22"/>
      <c r="J5" s="22"/>
      <c r="K5" s="22"/>
      <c r="L5" s="23"/>
      <c r="M5" s="124" t="s">
        <v>8</v>
      </c>
      <c r="N5" s="25"/>
      <c r="O5" s="25"/>
      <c r="P5" s="26"/>
      <c r="Q5" s="125" t="s">
        <v>9</v>
      </c>
      <c r="R5" s="28" t="s">
        <v>10</v>
      </c>
    </row>
    <row r="6" spans="1:18" s="1" customFormat="1" ht="24" customHeight="1" thickBot="1" x14ac:dyDescent="0.45">
      <c r="B6" s="29" t="s">
        <v>11</v>
      </c>
      <c r="C6" s="30" t="s">
        <v>12</v>
      </c>
      <c r="D6" s="31" t="s">
        <v>13</v>
      </c>
      <c r="E6" s="31" t="s">
        <v>14</v>
      </c>
      <c r="F6" s="32" t="s">
        <v>15</v>
      </c>
      <c r="G6" s="33" t="s">
        <v>16</v>
      </c>
      <c r="H6" s="34" t="s">
        <v>17</v>
      </c>
      <c r="I6" s="35" t="s">
        <v>18</v>
      </c>
      <c r="J6" s="36" t="s">
        <v>19</v>
      </c>
      <c r="K6" s="35" t="s">
        <v>20</v>
      </c>
      <c r="L6" s="37" t="s">
        <v>21</v>
      </c>
      <c r="M6" s="38" t="s">
        <v>18</v>
      </c>
      <c r="N6" s="36" t="s">
        <v>19</v>
      </c>
      <c r="O6" s="35" t="s">
        <v>20</v>
      </c>
      <c r="P6" s="37" t="s">
        <v>21</v>
      </c>
      <c r="Q6" s="126"/>
      <c r="R6" s="40"/>
    </row>
    <row r="7" spans="1:18" ht="30" customHeight="1" x14ac:dyDescent="0.4">
      <c r="A7">
        <v>1</v>
      </c>
      <c r="B7" s="41"/>
      <c r="C7" s="42"/>
      <c r="D7" s="43"/>
      <c r="E7" s="43"/>
      <c r="F7" s="55"/>
      <c r="G7" s="45" t="s">
        <v>49</v>
      </c>
      <c r="H7" s="127"/>
      <c r="I7" s="47"/>
      <c r="J7" s="48"/>
      <c r="K7" s="47"/>
      <c r="L7" s="49">
        <f>SUM(I7:K7)</f>
        <v>0</v>
      </c>
      <c r="M7" s="128"/>
      <c r="N7" s="48"/>
      <c r="O7" s="47"/>
      <c r="P7" s="49">
        <f>SUM(M7:O7)</f>
        <v>0</v>
      </c>
      <c r="Q7" s="50"/>
      <c r="R7" s="129"/>
    </row>
    <row r="8" spans="1:18" ht="30" customHeight="1" x14ac:dyDescent="0.4">
      <c r="A8">
        <v>2</v>
      </c>
      <c r="B8" s="52"/>
      <c r="C8" s="53"/>
      <c r="D8" s="54"/>
      <c r="E8" s="54"/>
      <c r="F8" s="55"/>
      <c r="G8" s="56" t="s">
        <v>49</v>
      </c>
      <c r="H8" s="127"/>
      <c r="I8" s="58"/>
      <c r="J8" s="59"/>
      <c r="K8" s="58"/>
      <c r="L8" s="60">
        <f t="shared" ref="L8:L18" si="0">SUM(I8:K8)</f>
        <v>0</v>
      </c>
      <c r="M8" s="130"/>
      <c r="N8" s="59"/>
      <c r="O8" s="58"/>
      <c r="P8" s="60">
        <f t="shared" ref="P8:P18" si="1">SUM(M8:O8)</f>
        <v>0</v>
      </c>
      <c r="Q8" s="64"/>
      <c r="R8" s="131"/>
    </row>
    <row r="9" spans="1:18" ht="30" customHeight="1" x14ac:dyDescent="0.4">
      <c r="A9">
        <v>3</v>
      </c>
      <c r="B9" s="52"/>
      <c r="C9" s="53"/>
      <c r="D9" s="54"/>
      <c r="E9" s="54"/>
      <c r="F9" s="55"/>
      <c r="G9" s="56" t="s">
        <v>49</v>
      </c>
      <c r="H9" s="127"/>
      <c r="I9" s="58"/>
      <c r="J9" s="59"/>
      <c r="K9" s="58"/>
      <c r="L9" s="60">
        <f t="shared" si="0"/>
        <v>0</v>
      </c>
      <c r="M9" s="130"/>
      <c r="N9" s="59"/>
      <c r="O9" s="58"/>
      <c r="P9" s="60">
        <f t="shared" si="1"/>
        <v>0</v>
      </c>
      <c r="Q9" s="64"/>
      <c r="R9" s="131"/>
    </row>
    <row r="10" spans="1:18" ht="30" customHeight="1" x14ac:dyDescent="0.4">
      <c r="A10">
        <v>4</v>
      </c>
      <c r="B10" s="52"/>
      <c r="C10" s="53"/>
      <c r="D10" s="54"/>
      <c r="E10" s="54"/>
      <c r="F10" s="55"/>
      <c r="G10" s="56" t="s">
        <v>49</v>
      </c>
      <c r="H10" s="127"/>
      <c r="I10" s="58"/>
      <c r="J10" s="59"/>
      <c r="K10" s="58"/>
      <c r="L10" s="60">
        <f t="shared" si="0"/>
        <v>0</v>
      </c>
      <c r="M10" s="66"/>
      <c r="N10" s="67"/>
      <c r="O10" s="68"/>
      <c r="P10" s="60">
        <f t="shared" si="1"/>
        <v>0</v>
      </c>
      <c r="Q10" s="69"/>
      <c r="R10" s="131"/>
    </row>
    <row r="11" spans="1:18" ht="30" customHeight="1" x14ac:dyDescent="0.4">
      <c r="A11">
        <v>5</v>
      </c>
      <c r="B11" s="52"/>
      <c r="C11" s="53"/>
      <c r="D11" s="54"/>
      <c r="E11" s="54"/>
      <c r="F11" s="55"/>
      <c r="G11" s="56" t="s">
        <v>49</v>
      </c>
      <c r="H11" s="127"/>
      <c r="I11" s="58"/>
      <c r="J11" s="59"/>
      <c r="K11" s="58"/>
      <c r="L11" s="60">
        <f t="shared" si="0"/>
        <v>0</v>
      </c>
      <c r="M11" s="66"/>
      <c r="N11" s="67"/>
      <c r="O11" s="68"/>
      <c r="P11" s="60">
        <f t="shared" si="1"/>
        <v>0</v>
      </c>
      <c r="Q11" s="69"/>
      <c r="R11" s="131"/>
    </row>
    <row r="12" spans="1:18" ht="30" customHeight="1" x14ac:dyDescent="0.4">
      <c r="A12">
        <v>6</v>
      </c>
      <c r="B12" s="52"/>
      <c r="C12" s="53"/>
      <c r="D12" s="54"/>
      <c r="E12" s="54"/>
      <c r="F12" s="55"/>
      <c r="G12" s="56" t="s">
        <v>49</v>
      </c>
      <c r="H12" s="127"/>
      <c r="I12" s="58"/>
      <c r="J12" s="59"/>
      <c r="K12" s="58"/>
      <c r="L12" s="60">
        <f t="shared" si="0"/>
        <v>0</v>
      </c>
      <c r="M12" s="66"/>
      <c r="N12" s="67"/>
      <c r="O12" s="68"/>
      <c r="P12" s="60">
        <f t="shared" si="1"/>
        <v>0</v>
      </c>
      <c r="Q12" s="69"/>
      <c r="R12" s="131"/>
    </row>
    <row r="13" spans="1:18" ht="30" customHeight="1" x14ac:dyDescent="0.4">
      <c r="A13">
        <v>7</v>
      </c>
      <c r="B13" s="52"/>
      <c r="C13" s="53"/>
      <c r="D13" s="54"/>
      <c r="E13" s="54"/>
      <c r="F13" s="55"/>
      <c r="G13" s="56" t="s">
        <v>49</v>
      </c>
      <c r="H13" s="127"/>
      <c r="I13" s="58"/>
      <c r="J13" s="59"/>
      <c r="K13" s="58"/>
      <c r="L13" s="60">
        <f t="shared" si="0"/>
        <v>0</v>
      </c>
      <c r="M13" s="66"/>
      <c r="N13" s="67"/>
      <c r="O13" s="68"/>
      <c r="P13" s="60">
        <f t="shared" si="1"/>
        <v>0</v>
      </c>
      <c r="Q13" s="69"/>
      <c r="R13" s="131"/>
    </row>
    <row r="14" spans="1:18" ht="30" customHeight="1" x14ac:dyDescent="0.4">
      <c r="A14">
        <v>8</v>
      </c>
      <c r="B14" s="52"/>
      <c r="C14" s="53"/>
      <c r="D14" s="54"/>
      <c r="E14" s="54"/>
      <c r="F14" s="55"/>
      <c r="G14" s="56" t="s">
        <v>49</v>
      </c>
      <c r="H14" s="127"/>
      <c r="I14" s="58"/>
      <c r="J14" s="59"/>
      <c r="K14" s="58"/>
      <c r="L14" s="60">
        <f t="shared" si="0"/>
        <v>0</v>
      </c>
      <c r="M14" s="66"/>
      <c r="N14" s="67"/>
      <c r="O14" s="68"/>
      <c r="P14" s="60">
        <f t="shared" si="1"/>
        <v>0</v>
      </c>
      <c r="Q14" s="69"/>
      <c r="R14" s="131"/>
    </row>
    <row r="15" spans="1:18" ht="30" customHeight="1" x14ac:dyDescent="0.4">
      <c r="A15">
        <v>9</v>
      </c>
      <c r="B15" s="52"/>
      <c r="C15" s="53"/>
      <c r="D15" s="54"/>
      <c r="E15" s="54"/>
      <c r="F15" s="55"/>
      <c r="G15" s="56" t="s">
        <v>49</v>
      </c>
      <c r="H15" s="127"/>
      <c r="I15" s="58"/>
      <c r="J15" s="59"/>
      <c r="K15" s="58"/>
      <c r="L15" s="60">
        <f t="shared" si="0"/>
        <v>0</v>
      </c>
      <c r="M15" s="66"/>
      <c r="N15" s="67"/>
      <c r="O15" s="68"/>
      <c r="P15" s="60">
        <f t="shared" si="1"/>
        <v>0</v>
      </c>
      <c r="Q15" s="69"/>
      <c r="R15" s="131"/>
    </row>
    <row r="16" spans="1:18" ht="30" customHeight="1" x14ac:dyDescent="0.4">
      <c r="A16">
        <v>10</v>
      </c>
      <c r="B16" s="52"/>
      <c r="C16" s="53"/>
      <c r="D16" s="54"/>
      <c r="E16" s="54"/>
      <c r="F16" s="55"/>
      <c r="G16" s="56" t="s">
        <v>49</v>
      </c>
      <c r="H16" s="127"/>
      <c r="I16" s="58"/>
      <c r="J16" s="59"/>
      <c r="K16" s="58"/>
      <c r="L16" s="60">
        <f t="shared" si="0"/>
        <v>0</v>
      </c>
      <c r="M16" s="66"/>
      <c r="N16" s="67"/>
      <c r="O16" s="68"/>
      <c r="P16" s="60">
        <f t="shared" si="1"/>
        <v>0</v>
      </c>
      <c r="Q16" s="69"/>
      <c r="R16" s="131"/>
    </row>
    <row r="17" spans="1:18" ht="30" customHeight="1" x14ac:dyDescent="0.4">
      <c r="A17">
        <v>11</v>
      </c>
      <c r="B17" s="52"/>
      <c r="C17" s="53"/>
      <c r="D17" s="54"/>
      <c r="E17" s="54"/>
      <c r="F17" s="55"/>
      <c r="G17" s="56" t="s">
        <v>49</v>
      </c>
      <c r="H17" s="127"/>
      <c r="I17" s="58"/>
      <c r="J17" s="59"/>
      <c r="K17" s="58"/>
      <c r="L17" s="60">
        <f t="shared" si="0"/>
        <v>0</v>
      </c>
      <c r="M17" s="66"/>
      <c r="N17" s="67"/>
      <c r="O17" s="68"/>
      <c r="P17" s="60">
        <f t="shared" si="1"/>
        <v>0</v>
      </c>
      <c r="Q17" s="69"/>
      <c r="R17" s="131"/>
    </row>
    <row r="18" spans="1:18" ht="30" customHeight="1" x14ac:dyDescent="0.4">
      <c r="A18">
        <v>12</v>
      </c>
      <c r="B18" s="52"/>
      <c r="C18" s="53"/>
      <c r="D18" s="54"/>
      <c r="E18" s="54"/>
      <c r="F18" s="55"/>
      <c r="G18" s="56" t="s">
        <v>49</v>
      </c>
      <c r="H18" s="127"/>
      <c r="I18" s="58"/>
      <c r="J18" s="59"/>
      <c r="K18" s="58"/>
      <c r="L18" s="60">
        <f t="shared" si="0"/>
        <v>0</v>
      </c>
      <c r="M18" s="66"/>
      <c r="N18" s="67"/>
      <c r="O18" s="68"/>
      <c r="P18" s="60">
        <f t="shared" si="1"/>
        <v>0</v>
      </c>
      <c r="Q18" s="69"/>
      <c r="R18" s="131"/>
    </row>
    <row r="19" spans="1:18" ht="30" customHeight="1" x14ac:dyDescent="0.4">
      <c r="A19">
        <v>13</v>
      </c>
      <c r="B19" s="52"/>
      <c r="C19" s="53"/>
      <c r="D19" s="54"/>
      <c r="E19" s="54"/>
      <c r="F19" s="55"/>
      <c r="G19" s="56" t="s">
        <v>49</v>
      </c>
      <c r="H19" s="127"/>
      <c r="I19" s="58"/>
      <c r="J19" s="59"/>
      <c r="K19" s="58"/>
      <c r="L19" s="60"/>
      <c r="M19" s="66"/>
      <c r="N19" s="67"/>
      <c r="O19" s="68"/>
      <c r="P19" s="60"/>
      <c r="Q19" s="69"/>
      <c r="R19" s="131"/>
    </row>
    <row r="20" spans="1:18" ht="30" customHeight="1" x14ac:dyDescent="0.4">
      <c r="A20">
        <v>14</v>
      </c>
      <c r="B20" s="52"/>
      <c r="C20" s="53"/>
      <c r="D20" s="54"/>
      <c r="E20" s="54"/>
      <c r="F20" s="55"/>
      <c r="G20" s="56" t="s">
        <v>49</v>
      </c>
      <c r="H20" s="127"/>
      <c r="I20" s="58"/>
      <c r="J20" s="59"/>
      <c r="K20" s="58"/>
      <c r="L20" s="60">
        <f t="shared" ref="L20:L21" si="2">SUM(I20:K20)</f>
        <v>0</v>
      </c>
      <c r="M20" s="66"/>
      <c r="N20" s="67"/>
      <c r="O20" s="68"/>
      <c r="P20" s="60">
        <f t="shared" ref="P20:P21" si="3">SUM(M20:O20)</f>
        <v>0</v>
      </c>
      <c r="Q20" s="69"/>
      <c r="R20" s="131"/>
    </row>
    <row r="21" spans="1:18" ht="30" customHeight="1" thickBot="1" x14ac:dyDescent="0.45">
      <c r="A21">
        <v>15</v>
      </c>
      <c r="B21" s="70"/>
      <c r="C21" s="71"/>
      <c r="D21" s="72"/>
      <c r="E21" s="72"/>
      <c r="F21" s="73"/>
      <c r="G21" s="132" t="s">
        <v>49</v>
      </c>
      <c r="H21" s="133"/>
      <c r="I21" s="68"/>
      <c r="J21" s="67"/>
      <c r="K21" s="68"/>
      <c r="L21" s="76">
        <f t="shared" si="2"/>
        <v>0</v>
      </c>
      <c r="M21" s="66"/>
      <c r="N21" s="67"/>
      <c r="O21" s="68"/>
      <c r="P21" s="76">
        <f t="shared" si="3"/>
        <v>0</v>
      </c>
      <c r="Q21" s="69"/>
      <c r="R21" s="134"/>
    </row>
    <row r="22" spans="1:18" ht="30" customHeight="1" x14ac:dyDescent="0.4">
      <c r="B22" s="135"/>
      <c r="C22" s="79" t="s">
        <v>50</v>
      </c>
      <c r="D22" s="79"/>
      <c r="E22" s="79"/>
      <c r="F22" s="79"/>
      <c r="G22" s="79"/>
      <c r="H22" s="136"/>
      <c r="I22" s="137">
        <f>SUMIF(B6:B19,"アジア",I6:I19)</f>
        <v>0</v>
      </c>
      <c r="J22" s="82">
        <f>SUMIF(B6:B19,"アジア",J6:J19)</f>
        <v>0</v>
      </c>
      <c r="K22" s="81">
        <f>SUMIF(B6:B19,"アジア",K6:K19)</f>
        <v>0</v>
      </c>
      <c r="L22" s="83">
        <f>I22+J22+K22</f>
        <v>0</v>
      </c>
      <c r="M22" s="81">
        <f>SUMIF(B6:B19,"アジア",M6:M19)</f>
        <v>0</v>
      </c>
      <c r="N22" s="82">
        <f>SUMIF(B6:B19,"アジア",N6:N19)</f>
        <v>0</v>
      </c>
      <c r="O22" s="81">
        <f>SUMIF(B6:B19,"アジア",O6:O19)</f>
        <v>0</v>
      </c>
      <c r="P22" s="83">
        <f>M22+N22+O22</f>
        <v>0</v>
      </c>
      <c r="Q22" s="138"/>
      <c r="R22" s="139"/>
    </row>
    <row r="23" spans="1:18" ht="30" customHeight="1" x14ac:dyDescent="0.4">
      <c r="B23" s="140" t="s">
        <v>51</v>
      </c>
      <c r="C23" s="141"/>
      <c r="D23" s="141"/>
      <c r="E23" s="141"/>
      <c r="F23" s="141"/>
      <c r="G23" s="141"/>
      <c r="H23" s="142"/>
      <c r="I23" s="143">
        <f>SUMIF(B7:B20,"北米・南米",I7:I20)</f>
        <v>0</v>
      </c>
      <c r="J23" s="144">
        <f>SUMIF(B7:B20,"北米・南米",J7:J20)</f>
        <v>0</v>
      </c>
      <c r="K23" s="143">
        <f>SUMIF(B7:B20,"北米・南米",K7:K20)</f>
        <v>0</v>
      </c>
      <c r="L23" s="145">
        <f>I23+J23+K23</f>
        <v>0</v>
      </c>
      <c r="M23" s="143">
        <f>SUMIF(B7:B20,"北米・南米",M7:M20)</f>
        <v>0</v>
      </c>
      <c r="N23" s="144">
        <f>SUMIF(B7:B20,"北米・南米",N7:N20)</f>
        <v>0</v>
      </c>
      <c r="O23" s="143">
        <f>SUMIF(B7:B20,"北米・南米",O7:O20)</f>
        <v>0</v>
      </c>
      <c r="P23" s="145">
        <f>M23+N23+O23</f>
        <v>0</v>
      </c>
      <c r="Q23" s="146"/>
      <c r="R23" s="147"/>
    </row>
    <row r="24" spans="1:18" ht="28.5" customHeight="1" x14ac:dyDescent="0.4">
      <c r="B24" s="88" t="s">
        <v>52</v>
      </c>
      <c r="C24" s="89"/>
      <c r="D24" s="89"/>
      <c r="E24" s="89"/>
      <c r="F24" s="89"/>
      <c r="G24" s="89"/>
      <c r="H24" s="90"/>
      <c r="I24" s="91">
        <f>SUMIF($B$7:$B$20,"オセアニア",I7:I20)</f>
        <v>0</v>
      </c>
      <c r="J24" s="92">
        <f t="shared" ref="J24:K24" si="4">SUMIF($B$7:$B$20,"オセアニア",J7:J20)</f>
        <v>0</v>
      </c>
      <c r="K24" s="91">
        <f t="shared" si="4"/>
        <v>0</v>
      </c>
      <c r="L24" s="93">
        <f>I24+J24+K24</f>
        <v>0</v>
      </c>
      <c r="M24" s="91">
        <f t="shared" ref="M24:O24" si="5">SUMIF($B$7:$B$20,"オセアニア",M7:M20)</f>
        <v>0</v>
      </c>
      <c r="N24" s="92">
        <f t="shared" si="5"/>
        <v>0</v>
      </c>
      <c r="O24" s="91">
        <f t="shared" si="5"/>
        <v>0</v>
      </c>
      <c r="P24" s="93">
        <f>M24+N24+O24</f>
        <v>0</v>
      </c>
      <c r="Q24" s="96"/>
      <c r="R24" s="148"/>
    </row>
    <row r="25" spans="1:18" ht="28.5" customHeight="1" thickBot="1" x14ac:dyDescent="0.45">
      <c r="B25" s="99" t="s">
        <v>53</v>
      </c>
      <c r="C25" s="100"/>
      <c r="D25" s="100"/>
      <c r="E25" s="100"/>
      <c r="F25" s="100"/>
      <c r="G25" s="100"/>
      <c r="H25" s="101"/>
      <c r="I25" s="102">
        <f>SUMIF($B$7:$B$20,"ヨーロッパ",I7:I20)</f>
        <v>0</v>
      </c>
      <c r="J25" s="103">
        <f t="shared" ref="J25:K25" si="6">SUMIF($B$7:$B$20,"ヨーロッパ",J7:J20)</f>
        <v>0</v>
      </c>
      <c r="K25" s="102">
        <f t="shared" si="6"/>
        <v>0</v>
      </c>
      <c r="L25" s="104">
        <f>I25+J25+K25</f>
        <v>0</v>
      </c>
      <c r="M25" s="102">
        <f t="shared" ref="M25:O25" si="7">SUMIF($B$7:$B$20,"ヨーロッパ",M7:M20)</f>
        <v>0</v>
      </c>
      <c r="N25" s="103">
        <f t="shared" si="7"/>
        <v>0</v>
      </c>
      <c r="O25" s="102">
        <f t="shared" si="7"/>
        <v>0</v>
      </c>
      <c r="P25" s="104">
        <f>M25+N25+O25</f>
        <v>0</v>
      </c>
      <c r="Q25" s="107"/>
      <c r="R25" s="149"/>
    </row>
    <row r="26" spans="1:18" s="109" customFormat="1" ht="28.5" customHeight="1" thickTop="1" thickBot="1" x14ac:dyDescent="0.45">
      <c r="B26" s="110" t="s">
        <v>54</v>
      </c>
      <c r="C26" s="111"/>
      <c r="D26" s="111"/>
      <c r="E26" s="111"/>
      <c r="F26" s="111"/>
      <c r="G26" s="111"/>
      <c r="H26" s="112"/>
      <c r="I26" s="113">
        <f t="shared" ref="I26:P26" si="8">SUM(I22:I25)</f>
        <v>0</v>
      </c>
      <c r="J26" s="114">
        <f t="shared" si="8"/>
        <v>0</v>
      </c>
      <c r="K26" s="113">
        <f t="shared" si="8"/>
        <v>0</v>
      </c>
      <c r="L26" s="115">
        <f t="shared" si="8"/>
        <v>0</v>
      </c>
      <c r="M26" s="113">
        <f t="shared" si="8"/>
        <v>0</v>
      </c>
      <c r="N26" s="114">
        <f t="shared" si="8"/>
        <v>0</v>
      </c>
      <c r="O26" s="113">
        <f t="shared" si="8"/>
        <v>0</v>
      </c>
      <c r="P26" s="115">
        <f t="shared" si="8"/>
        <v>0</v>
      </c>
      <c r="Q26" s="118"/>
      <c r="R26" s="150"/>
    </row>
    <row r="27" spans="1:18" ht="28.5" customHeight="1" x14ac:dyDescent="0.4">
      <c r="B27" s="151"/>
      <c r="C27" s="152"/>
      <c r="D27" s="152"/>
      <c r="E27" s="152"/>
      <c r="F27" s="152"/>
      <c r="G27" s="152"/>
      <c r="H27" s="153"/>
      <c r="R27" s="154"/>
    </row>
    <row r="28" spans="1:18" ht="34.5" customHeight="1" thickBot="1" x14ac:dyDescent="0.45">
      <c r="B28" s="155"/>
      <c r="C28" s="156"/>
      <c r="D28" s="156"/>
      <c r="E28" s="156"/>
      <c r="F28" s="156"/>
      <c r="G28" s="156"/>
      <c r="H28" s="157"/>
      <c r="R28" s="158"/>
    </row>
    <row r="43" spans="2:18" s="164" customFormat="1" x14ac:dyDescent="0.4">
      <c r="B43" s="159" t="s">
        <v>22</v>
      </c>
      <c r="C43" s="160" t="s">
        <v>58</v>
      </c>
      <c r="D43" s="161" t="s">
        <v>59</v>
      </c>
      <c r="E43" s="161" t="s">
        <v>60</v>
      </c>
      <c r="F43" s="162"/>
      <c r="G43" s="163"/>
      <c r="H43" s="163"/>
      <c r="R43"/>
    </row>
    <row r="44" spans="2:18" s="164" customFormat="1" x14ac:dyDescent="0.4">
      <c r="B44" s="159" t="s">
        <v>61</v>
      </c>
      <c r="C44" s="160" t="s">
        <v>62</v>
      </c>
      <c r="D44" s="161"/>
      <c r="E44" s="161" t="s">
        <v>63</v>
      </c>
      <c r="F44" s="162"/>
      <c r="G44" s="163"/>
      <c r="H44" s="163"/>
      <c r="R44"/>
    </row>
    <row r="45" spans="2:18" s="164" customFormat="1" x14ac:dyDescent="0.4">
      <c r="B45" s="160" t="s">
        <v>33</v>
      </c>
      <c r="C45" s="165" t="s">
        <v>64</v>
      </c>
      <c r="D45"/>
      <c r="E45"/>
      <c r="F45" s="162"/>
      <c r="G45" s="163"/>
      <c r="H45" s="163"/>
      <c r="R45"/>
    </row>
    <row r="46" spans="2:18" s="164" customFormat="1" x14ac:dyDescent="0.4">
      <c r="B46" s="159" t="s">
        <v>65</v>
      </c>
      <c r="C46" s="165" t="s">
        <v>66</v>
      </c>
      <c r="F46" s="162"/>
      <c r="G46" s="163"/>
      <c r="H46" s="163"/>
      <c r="R46"/>
    </row>
    <row r="47" spans="2:18" s="164" customFormat="1" x14ac:dyDescent="0.4">
      <c r="B47" s="166"/>
      <c r="C47" s="165" t="s">
        <v>67</v>
      </c>
      <c r="F47" s="162"/>
      <c r="G47" s="163"/>
      <c r="H47" s="163"/>
      <c r="R47"/>
    </row>
    <row r="48" spans="2:18" s="164" customFormat="1" x14ac:dyDescent="0.4">
      <c r="B48" s="166"/>
      <c r="C48" s="165" t="s">
        <v>68</v>
      </c>
      <c r="F48" s="162"/>
      <c r="G48" s="163"/>
      <c r="H48" s="163"/>
      <c r="R48"/>
    </row>
    <row r="49" spans="2:18" s="164" customFormat="1" x14ac:dyDescent="0.4">
      <c r="B49" s="166"/>
      <c r="C49" s="165" t="s">
        <v>69</v>
      </c>
      <c r="F49" s="162"/>
      <c r="G49" s="163"/>
      <c r="H49" s="163"/>
      <c r="R49"/>
    </row>
    <row r="50" spans="2:18" s="164" customFormat="1" x14ac:dyDescent="0.4">
      <c r="B50" s="166"/>
      <c r="C50" s="165" t="s">
        <v>70</v>
      </c>
      <c r="F50" s="162"/>
      <c r="G50" s="163"/>
      <c r="H50" s="163"/>
      <c r="R50"/>
    </row>
    <row r="51" spans="2:18" s="164" customFormat="1" x14ac:dyDescent="0.4">
      <c r="B51" s="166"/>
      <c r="C51" s="165" t="s">
        <v>71</v>
      </c>
      <c r="F51" s="162"/>
      <c r="G51" s="163"/>
      <c r="H51" s="163"/>
      <c r="R51"/>
    </row>
    <row r="52" spans="2:18" s="164" customFormat="1" x14ac:dyDescent="0.4">
      <c r="B52" s="166"/>
      <c r="C52" s="165" t="s">
        <v>40</v>
      </c>
      <c r="F52" s="162"/>
      <c r="G52" s="163"/>
      <c r="H52" s="163"/>
      <c r="R52"/>
    </row>
    <row r="53" spans="2:18" s="164" customFormat="1" x14ac:dyDescent="0.4">
      <c r="B53" s="166"/>
      <c r="C53" s="160" t="s">
        <v>72</v>
      </c>
      <c r="F53" s="162"/>
      <c r="G53" s="163"/>
      <c r="H53" s="163"/>
      <c r="R53"/>
    </row>
    <row r="54" spans="2:18" s="164" customFormat="1" x14ac:dyDescent="0.4">
      <c r="B54" s="166"/>
      <c r="C54" s="165" t="s">
        <v>73</v>
      </c>
      <c r="F54" s="162"/>
      <c r="G54" s="163"/>
      <c r="H54" s="163"/>
      <c r="R54"/>
    </row>
    <row r="55" spans="2:18" s="164" customFormat="1" x14ac:dyDescent="0.4">
      <c r="B55" s="166"/>
      <c r="C55" s="165" t="s">
        <v>74</v>
      </c>
      <c r="F55" s="162"/>
      <c r="G55" s="163"/>
      <c r="H55" s="163"/>
      <c r="R55"/>
    </row>
    <row r="56" spans="2:18" s="164" customFormat="1" x14ac:dyDescent="0.4">
      <c r="B56" s="166"/>
      <c r="C56" s="165" t="s">
        <v>34</v>
      </c>
      <c r="F56" s="162"/>
      <c r="G56" s="163"/>
      <c r="H56" s="163"/>
      <c r="R56"/>
    </row>
    <row r="57" spans="2:18" s="164" customFormat="1" x14ac:dyDescent="0.4">
      <c r="B57" s="166"/>
      <c r="C57" s="160" t="s">
        <v>75</v>
      </c>
      <c r="F57" s="162"/>
      <c r="G57" s="163"/>
      <c r="H57" s="163"/>
      <c r="R57"/>
    </row>
    <row r="58" spans="2:18" s="164" customFormat="1" x14ac:dyDescent="0.4">
      <c r="B58" s="166"/>
      <c r="C58" s="160" t="s">
        <v>76</v>
      </c>
      <c r="F58" s="162"/>
      <c r="G58" s="163"/>
      <c r="H58" s="163"/>
      <c r="R58"/>
    </row>
    <row r="59" spans="2:18" s="164" customFormat="1" x14ac:dyDescent="0.4">
      <c r="B59" s="166"/>
      <c r="C59" s="160" t="s">
        <v>77</v>
      </c>
      <c r="F59" s="162"/>
      <c r="G59" s="163"/>
      <c r="H59" s="163"/>
      <c r="R59"/>
    </row>
    <row r="60" spans="2:18" s="164" customFormat="1" x14ac:dyDescent="0.4">
      <c r="B60" s="166"/>
      <c r="C60" s="160" t="s">
        <v>78</v>
      </c>
      <c r="F60" s="162"/>
      <c r="G60" s="163"/>
      <c r="H60" s="163"/>
      <c r="R60"/>
    </row>
    <row r="61" spans="2:18" s="166" customFormat="1" x14ac:dyDescent="0.4">
      <c r="F61" s="162"/>
      <c r="G61" s="163"/>
      <c r="H61" s="163"/>
      <c r="R61"/>
    </row>
  </sheetData>
  <dataConsolidate/>
  <mergeCells count="14">
    <mergeCell ref="B28:G28"/>
    <mergeCell ref="C22:G22"/>
    <mergeCell ref="B23:G23"/>
    <mergeCell ref="B24:G24"/>
    <mergeCell ref="B25:G25"/>
    <mergeCell ref="B26:G26"/>
    <mergeCell ref="B27:G27"/>
    <mergeCell ref="F2:Q2"/>
    <mergeCell ref="B3:D3"/>
    <mergeCell ref="B4:H5"/>
    <mergeCell ref="I4:L5"/>
    <mergeCell ref="M4:Q4"/>
    <mergeCell ref="M5:P5"/>
    <mergeCell ref="Q5:Q6"/>
  </mergeCells>
  <phoneticPr fontId="3"/>
  <dataValidations count="4">
    <dataValidation type="list" allowBlank="1" showInputMessage="1" showErrorMessage="1" sqref="H7:H21">
      <formula1>$E$43:$E$44</formula1>
    </dataValidation>
    <dataValidation type="list" allowBlank="1" showInputMessage="1" showErrorMessage="1" sqref="F7:F21">
      <formula1>$D$43</formula1>
    </dataValidation>
    <dataValidation type="list" allowBlank="1" showInputMessage="1" showErrorMessage="1" sqref="C7:C21">
      <formula1>$C$43:$C$60</formula1>
    </dataValidation>
    <dataValidation type="list" allowBlank="1" showInputMessage="1" showErrorMessage="1" sqref="B7:B22">
      <formula1>$B$43:$B$46</formula1>
    </dataValidation>
  </dataValidations>
  <printOptions horizontalCentered="1"/>
  <pageMargins left="0" right="0" top="0.59055118110236227" bottom="0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【記入例】ｲﾝﾀｰﾝ</vt:lpstr>
      <vt:lpstr>海外インターンシップ（別表）</vt:lpstr>
      <vt:lpstr>【記入例】ｲﾝﾀｰﾝ!Print_Area</vt:lpstr>
      <vt:lpstr>'海外インターンシップ（別表）'!Print_Area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2019-12-16T04:42:12Z</dcterms:created>
  <dcterms:modified xsi:type="dcterms:W3CDTF">2019-12-16T04:42:24Z</dcterms:modified>
</cp:coreProperties>
</file>