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2019】humap\【00】☆募集要項(受･派･短･HORN)☆\【02】受・派・短研生\2019.1.__奨学生募集\HP掲載用\"/>
    </mc:Choice>
  </mc:AlternateContent>
  <bookViews>
    <workbookView xWindow="0" yWindow="1800" windowWidth="19170" windowHeight="7890"/>
  </bookViews>
  <sheets>
    <sheet name="【記入例】受入・派遣" sheetId="3" r:id="rId1"/>
    <sheet name="受入（別表）" sheetId="2" r:id="rId2"/>
  </sheets>
  <definedNames>
    <definedName name="_xlnm.Print_Area" localSheetId="0">【記入例】受入・派遣!$B$2:$R$26</definedName>
    <definedName name="_xlnm.Print_Area" localSheetId="1">'受入（別表）'!$B$2:$R$26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3" l="1"/>
  <c r="N25" i="3"/>
  <c r="M25" i="3"/>
  <c r="P25" i="3" s="1"/>
  <c r="K25" i="3"/>
  <c r="J25" i="3"/>
  <c r="I25" i="3"/>
  <c r="L25" i="3" s="1"/>
  <c r="O24" i="3"/>
  <c r="N24" i="3"/>
  <c r="M24" i="3"/>
  <c r="P24" i="3" s="1"/>
  <c r="K24" i="3"/>
  <c r="J24" i="3"/>
  <c r="I24" i="3"/>
  <c r="L24" i="3" s="1"/>
  <c r="O23" i="3"/>
  <c r="N23" i="3"/>
  <c r="M23" i="3"/>
  <c r="P23" i="3" s="1"/>
  <c r="K23" i="3"/>
  <c r="J23" i="3"/>
  <c r="I23" i="3"/>
  <c r="L23" i="3" s="1"/>
  <c r="O22" i="3"/>
  <c r="O26" i="3" s="1"/>
  <c r="N22" i="3"/>
  <c r="N26" i="3" s="1"/>
  <c r="M22" i="3"/>
  <c r="P22" i="3" s="1"/>
  <c r="P26" i="3" s="1"/>
  <c r="K22" i="3"/>
  <c r="K26" i="3" s="1"/>
  <c r="J22" i="3"/>
  <c r="J26" i="3" s="1"/>
  <c r="I22" i="3"/>
  <c r="L22" i="3" s="1"/>
  <c r="L26" i="3" s="1"/>
  <c r="P21" i="3"/>
  <c r="L21" i="3"/>
  <c r="P20" i="3"/>
  <c r="L20" i="3"/>
  <c r="P19" i="3"/>
  <c r="L19" i="3"/>
  <c r="P18" i="3"/>
  <c r="L18" i="3"/>
  <c r="P17" i="3"/>
  <c r="L17" i="3"/>
  <c r="P16" i="3"/>
  <c r="L16" i="3"/>
  <c r="P15" i="3"/>
  <c r="L15" i="3"/>
  <c r="P14" i="3"/>
  <c r="L14" i="3"/>
  <c r="P13" i="3"/>
  <c r="L13" i="3"/>
  <c r="P12" i="3"/>
  <c r="L12" i="3"/>
  <c r="P11" i="3"/>
  <c r="L11" i="3"/>
  <c r="P10" i="3"/>
  <c r="L10" i="3"/>
  <c r="P9" i="3"/>
  <c r="L9" i="3"/>
  <c r="P8" i="3"/>
  <c r="L8" i="3"/>
  <c r="P7" i="3"/>
  <c r="L7" i="3"/>
  <c r="I26" i="3" l="1"/>
  <c r="M26" i="3"/>
  <c r="O25" i="2"/>
  <c r="N25" i="2"/>
  <c r="M25" i="2"/>
  <c r="P25" i="2" s="1"/>
  <c r="K25" i="2"/>
  <c r="J25" i="2"/>
  <c r="I25" i="2"/>
  <c r="L25" i="2" s="1"/>
  <c r="O24" i="2"/>
  <c r="N24" i="2"/>
  <c r="M24" i="2"/>
  <c r="P24" i="2" s="1"/>
  <c r="K24" i="2"/>
  <c r="J24" i="2"/>
  <c r="I24" i="2"/>
  <c r="L24" i="2" s="1"/>
  <c r="O23" i="2"/>
  <c r="N23" i="2"/>
  <c r="M23" i="2"/>
  <c r="P23" i="2" s="1"/>
  <c r="K23" i="2"/>
  <c r="J23" i="2"/>
  <c r="I23" i="2"/>
  <c r="L23" i="2" s="1"/>
  <c r="O22" i="2"/>
  <c r="O26" i="2" s="1"/>
  <c r="N22" i="2"/>
  <c r="N26" i="2" s="1"/>
  <c r="M22" i="2"/>
  <c r="P22" i="2" s="1"/>
  <c r="K22" i="2"/>
  <c r="K26" i="2" s="1"/>
  <c r="J22" i="2"/>
  <c r="J26" i="2" s="1"/>
  <c r="I22" i="2"/>
  <c r="L22" i="2" s="1"/>
  <c r="L26" i="2" s="1"/>
  <c r="P21" i="2"/>
  <c r="L21" i="2"/>
  <c r="P20" i="2"/>
  <c r="L20" i="2"/>
  <c r="P19" i="2"/>
  <c r="L19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P26" i="2" l="1"/>
  <c r="I26" i="2"/>
  <c r="M26" i="2"/>
</calcChain>
</file>

<file path=xl/sharedStrings.xml><?xml version="1.0" encoding="utf-8"?>
<sst xmlns="http://schemas.openxmlformats.org/spreadsheetml/2006/main" count="149" uniqueCount="85">
  <si>
    <t>２０１９年度ＨＵＭＡＰ留学生交流推進制度（受入/派遣）計画　別表</t>
    <rPh sb="11" eb="14">
      <t>リュウガクセイ</t>
    </rPh>
    <rPh sb="14" eb="16">
      <t>コウリュウ</t>
    </rPh>
    <rPh sb="16" eb="18">
      <t>スイシン</t>
    </rPh>
    <rPh sb="18" eb="20">
      <t>セイド</t>
    </rPh>
    <rPh sb="21" eb="23">
      <t>ウケイレ</t>
    </rPh>
    <rPh sb="24" eb="26">
      <t>ハケン</t>
    </rPh>
    <rPh sb="27" eb="29">
      <t>ケイカク</t>
    </rPh>
    <rPh sb="30" eb="32">
      <t>ベッピョウ</t>
    </rPh>
    <phoneticPr fontId="3"/>
  </si>
  <si>
    <t>※交流先大学との協定書・覚書等の写し及び和訳文を添付してください。</t>
    <rPh sb="1" eb="3">
      <t>コウリュウ</t>
    </rPh>
    <rPh sb="3" eb="4">
      <t>サキ</t>
    </rPh>
    <rPh sb="4" eb="6">
      <t>ダイガク</t>
    </rPh>
    <rPh sb="8" eb="11">
      <t>キョウテイショ</t>
    </rPh>
    <rPh sb="12" eb="14">
      <t>オボエガキ</t>
    </rPh>
    <rPh sb="14" eb="15">
      <t>ナド</t>
    </rPh>
    <rPh sb="16" eb="17">
      <t>ウツ</t>
    </rPh>
    <rPh sb="18" eb="19">
      <t>オヨ</t>
    </rPh>
    <rPh sb="20" eb="22">
      <t>ワヤク</t>
    </rPh>
    <rPh sb="22" eb="23">
      <t>ブン</t>
    </rPh>
    <rPh sb="24" eb="26">
      <t>テンプ</t>
    </rPh>
    <phoneticPr fontId="3"/>
  </si>
  <si>
    <t>（様式１－２）</t>
    <rPh sb="1" eb="3">
      <t>ヨウシキ</t>
    </rPh>
    <phoneticPr fontId="3"/>
  </si>
  <si>
    <t>　大学名：　　　　　　　　　　　　　　　　　　　　　　　　　</t>
    <rPh sb="1" eb="4">
      <t>ダイガクメイ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</si>
  <si>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</si>
  <si>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交 流 先 大 学
</t>
    </r>
    <r>
      <rPr>
        <sz val="10"/>
        <color theme="1"/>
        <rFont val="游ゴシック"/>
        <family val="3"/>
        <charset val="128"/>
        <scheme val="minor"/>
      </rPr>
      <t>（交流先の大学ごとに記入）</t>
    </r>
    <rPh sb="0" eb="1">
      <t>コウ</t>
    </rPh>
    <rPh sb="2" eb="3">
      <t>リュウ</t>
    </rPh>
    <rPh sb="4" eb="5">
      <t>サキ</t>
    </rPh>
    <rPh sb="6" eb="7">
      <t>ダイ</t>
    </rPh>
    <rPh sb="8" eb="9">
      <t>ガク</t>
    </rPh>
    <rPh sb="11" eb="13">
      <t>コウリュウ</t>
    </rPh>
    <rPh sb="13" eb="14">
      <t>サキ</t>
    </rPh>
    <rPh sb="15" eb="17">
      <t>ダイガク</t>
    </rPh>
    <rPh sb="20" eb="22">
      <t>キニュウ</t>
    </rPh>
    <phoneticPr fontId="3"/>
  </si>
  <si>
    <r>
      <rPr>
        <sz val="11"/>
        <color theme="1"/>
        <rFont val="游ゴシック"/>
        <family val="3"/>
        <charset val="128"/>
        <scheme val="minor"/>
      </rPr>
      <t>受入計画者数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</si>
  <si>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支援希望者数</t>
    <rPh sb="0" eb="2">
      <t>シエン</t>
    </rPh>
    <rPh sb="2" eb="4">
      <t>キボウ</t>
    </rPh>
    <rPh sb="4" eb="5">
      <t>シャ</t>
    </rPh>
    <rPh sb="5" eb="6">
      <t>スウ</t>
    </rPh>
    <phoneticPr fontId="3"/>
  </si>
  <si>
    <t>希望の
割当
順位</t>
    <rPh sb="0" eb="2">
      <t>キボウ</t>
    </rPh>
    <rPh sb="4" eb="6">
      <t>ワリアテ</t>
    </rPh>
    <rPh sb="7" eb="9">
      <t>ジュンイ</t>
    </rPh>
    <phoneticPr fontId="3"/>
  </si>
  <si>
    <t>プログラム名</t>
    <rPh sb="5" eb="6">
      <t>メイ</t>
    </rPh>
    <phoneticPr fontId="3"/>
  </si>
  <si>
    <t>地域</t>
    <rPh sb="0" eb="2">
      <t>チイキ</t>
    </rPh>
    <phoneticPr fontId="3"/>
  </si>
  <si>
    <t>国</t>
    <rPh sb="0" eb="1">
      <t>クニ</t>
    </rPh>
    <phoneticPr fontId="3"/>
  </si>
  <si>
    <t>大学名（日本語）</t>
    <rPh sb="0" eb="2">
      <t>ダイガク</t>
    </rPh>
    <rPh sb="2" eb="3">
      <t>メイ</t>
    </rPh>
    <rPh sb="4" eb="7">
      <t>ニホンゴ</t>
    </rPh>
    <phoneticPr fontId="3"/>
  </si>
  <si>
    <t>大学名（英語）</t>
    <rPh sb="0" eb="2">
      <t>ダイガク</t>
    </rPh>
    <rPh sb="2" eb="3">
      <t>メイ</t>
    </rPh>
    <rPh sb="4" eb="6">
      <t>エイゴ</t>
    </rPh>
    <phoneticPr fontId="3"/>
  </si>
  <si>
    <t>優先
地域</t>
    <rPh sb="0" eb="2">
      <t>ユウセン</t>
    </rPh>
    <rPh sb="3" eb="5">
      <t>チイキ</t>
    </rPh>
    <phoneticPr fontId="3"/>
  </si>
  <si>
    <t>プログラム
参加期間</t>
    <rPh sb="6" eb="8">
      <t>サンカ</t>
    </rPh>
    <rPh sb="8" eb="10">
      <t>キカン</t>
    </rPh>
    <phoneticPr fontId="3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</si>
  <si>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</si>
  <si>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</si>
  <si>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</si>
  <si>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計</t>
    <rPh sb="0" eb="1">
      <t>ケイ</t>
    </rPh>
    <phoneticPr fontId="3"/>
  </si>
  <si>
    <t>アジア</t>
  </si>
  <si>
    <t>中国</t>
    <rPh sb="0" eb="2">
      <t>チュウゴク</t>
    </rPh>
    <phoneticPr fontId="3"/>
  </si>
  <si>
    <t>蘇州大学</t>
    <rPh sb="0" eb="1">
      <t>ソ</t>
    </rPh>
    <rPh sb="1" eb="2">
      <t>シュウ</t>
    </rPh>
    <rPh sb="2" eb="4">
      <t>ダイガク</t>
    </rPh>
    <phoneticPr fontId="3"/>
  </si>
  <si>
    <t>Suzhou University</t>
  </si>
  <si>
    <t>4月～2月</t>
    <rPh sb="1" eb="2">
      <t>ゲツ</t>
    </rPh>
    <rPh sb="4" eb="5">
      <t>ツキ</t>
    </rPh>
    <phoneticPr fontId="3"/>
  </si>
  <si>
    <t>有</t>
    <rPh sb="0" eb="1">
      <t>ア</t>
    </rPh>
    <phoneticPr fontId="3"/>
  </si>
  <si>
    <t>大韓民国</t>
    <rPh sb="0" eb="4">
      <t>ダイカンミンコク</t>
    </rPh>
    <phoneticPr fontId="3"/>
  </si>
  <si>
    <t>東西大学校</t>
    <rPh sb="0" eb="2">
      <t>トウザイ</t>
    </rPh>
    <rPh sb="2" eb="5">
      <t>ダイガクコウ</t>
    </rPh>
    <phoneticPr fontId="3"/>
  </si>
  <si>
    <t>Dong Seo University</t>
  </si>
  <si>
    <t>9月～1月</t>
    <rPh sb="1" eb="2">
      <t>ゲツ</t>
    </rPh>
    <rPh sb="4" eb="5">
      <t>ツキ</t>
    </rPh>
    <phoneticPr fontId="3"/>
  </si>
  <si>
    <t>交換留学プログラム</t>
    <phoneticPr fontId="3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</si>
  <si>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</si>
  <si>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</si>
  <si>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3"/>
  </si>
  <si>
    <t>○</t>
  </si>
  <si>
    <t>8月</t>
    <rPh sb="1" eb="2">
      <t>ゲツ</t>
    </rPh>
    <phoneticPr fontId="3"/>
  </si>
  <si>
    <t>日本文化体験プログラム</t>
    <rPh sb="0" eb="4">
      <t>ニホンブンカ</t>
    </rPh>
    <rPh sb="4" eb="6">
      <t>タイケン</t>
    </rPh>
    <phoneticPr fontId="3"/>
  </si>
  <si>
    <t>北米・南米</t>
    <rPh sb="0" eb="2">
      <t>ホクベイ</t>
    </rPh>
    <rPh sb="3" eb="5">
      <t>ナンベイ</t>
    </rPh>
    <phoneticPr fontId="3"/>
  </si>
  <si>
    <t>アメリカ</t>
  </si>
  <si>
    <t>ワシントン大学</t>
    <rPh sb="5" eb="7">
      <t>ダイガク</t>
    </rPh>
    <phoneticPr fontId="3"/>
  </si>
  <si>
    <t>University of Washington</t>
  </si>
  <si>
    <t>10月～8月</t>
    <rPh sb="2" eb="3">
      <t>ゲツ</t>
    </rPh>
    <rPh sb="5" eb="6">
      <t>ツキ</t>
    </rPh>
    <phoneticPr fontId="3"/>
  </si>
  <si>
    <t>相互交流プログラム</t>
    <rPh sb="0" eb="2">
      <t>ソウゴ</t>
    </rPh>
    <rPh sb="2" eb="4">
      <t>コウリュウ</t>
    </rPh>
    <phoneticPr fontId="3"/>
  </si>
  <si>
    <t>ヨーロッパ</t>
  </si>
  <si>
    <t>ロシア</t>
  </si>
  <si>
    <t>1月～7月</t>
    <rPh sb="1" eb="2">
      <t>ゲツ</t>
    </rPh>
    <rPh sb="4" eb="5">
      <t>ツキ</t>
    </rPh>
    <phoneticPr fontId="3"/>
  </si>
  <si>
    <t>交換留学プログラム</t>
    <rPh sb="0" eb="2">
      <t>コウカン</t>
    </rPh>
    <rPh sb="2" eb="4">
      <t>リュウガク</t>
    </rPh>
    <phoneticPr fontId="3"/>
  </si>
  <si>
    <t>月～　月</t>
    <rPh sb="0" eb="1">
      <t>ゲツ</t>
    </rPh>
    <rPh sb="3" eb="4">
      <t>ツキ</t>
    </rPh>
    <phoneticPr fontId="3"/>
  </si>
  <si>
    <t>アジア地域　計　</t>
    <rPh sb="3" eb="5">
      <t>チイキ</t>
    </rPh>
    <rPh sb="6" eb="7">
      <t>ケイ</t>
    </rPh>
    <phoneticPr fontId="3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</si>
  <si>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3"/>
  </si>
  <si>
    <t>オセアニア地域　計　</t>
    <rPh sb="5" eb="7">
      <t>チイキ</t>
    </rPh>
    <rPh sb="8" eb="9">
      <t>ケイ</t>
    </rPh>
    <phoneticPr fontId="3"/>
  </si>
  <si>
    <t>ヨーロッパ地域　計　</t>
    <rPh sb="5" eb="7">
      <t>チイキ</t>
    </rPh>
    <rPh sb="8" eb="9">
      <t>ケイ</t>
    </rPh>
    <phoneticPr fontId="3"/>
  </si>
  <si>
    <t>合　　　計　</t>
    <rPh sb="0" eb="1">
      <t>ア</t>
    </rPh>
    <rPh sb="4" eb="5">
      <t>ケイ</t>
    </rPh>
    <phoneticPr fontId="3"/>
  </si>
  <si>
    <t>２０１９年度ＨＵＭＡＰ留学生交流推進制度（受入）計画　別表</t>
    <rPh sb="11" eb="14">
      <t>リュウガクセイ</t>
    </rPh>
    <rPh sb="14" eb="16">
      <t>コウリュウ</t>
    </rPh>
    <rPh sb="16" eb="18">
      <t>スイシン</t>
    </rPh>
    <rPh sb="18" eb="20">
      <t>セイド</t>
    </rPh>
    <rPh sb="21" eb="23">
      <t>ウケイレ</t>
    </rPh>
    <rPh sb="24" eb="26">
      <t>ケイカク</t>
    </rPh>
    <rPh sb="27" eb="29">
      <t>ベッピョウ</t>
    </rPh>
    <phoneticPr fontId="3"/>
  </si>
  <si>
    <t>（様式１－２）</t>
  </si>
  <si>
    <t>交 流 先 大 学
（交流先の大学ごとに記入）</t>
    <phoneticPr fontId="3"/>
  </si>
  <si>
    <r>
      <t xml:space="preserve">受入計画者数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</si>
  <si>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</si>
  <si>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単位
認定</t>
    <phoneticPr fontId="3"/>
  </si>
  <si>
    <t>中国</t>
  </si>
  <si>
    <t>北米・南米</t>
  </si>
  <si>
    <t>台湾</t>
  </si>
  <si>
    <t>大韓民国</t>
  </si>
  <si>
    <t>ヨーロッパ</t>
    <phoneticPr fontId="3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</si>
  <si>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</si>
  <si>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</si>
  <si>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</si>
  <si>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</si>
  <si>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</si>
  <si>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</si>
  <si>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</si>
  <si>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</si>
  <si>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3"/>
  </si>
  <si>
    <t>ニュージーランド</t>
  </si>
  <si>
    <t>ロシア</t>
    <phoneticPr fontId="3"/>
  </si>
  <si>
    <t>フランス</t>
    <phoneticPr fontId="3"/>
  </si>
  <si>
    <t>ドイツ</t>
    <phoneticPr fontId="3"/>
  </si>
  <si>
    <t>ＨＵＭＡＰ</t>
    <phoneticPr fontId="3"/>
  </si>
  <si>
    <t>単位
認定</t>
    <phoneticPr fontId="3"/>
  </si>
  <si>
    <t>交換留学プログラム</t>
    <phoneticPr fontId="3"/>
  </si>
  <si>
    <t>-</t>
    <phoneticPr fontId="3"/>
  </si>
  <si>
    <t>The University of Western Australia</t>
    <phoneticPr fontId="3"/>
  </si>
  <si>
    <t>太平洋国立大学</t>
    <phoneticPr fontId="3"/>
  </si>
  <si>
    <t>Pacific National University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</si>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</sst>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3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9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6" xfId="0" applyFont="1" applyFill="1" applyBorder="1">
      <alignment vertical="center"/>
    </xf>
    <xf numFmtId="0" fontId="7" fillId="9" borderId="27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5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7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 wrapText="1"/>
    </xf>
    <xf numFmtId="0" fontId="0" fillId="8" borderId="33" xfId="0" applyFill="1" applyBorder="1" applyAlignment="1">
      <alignment horizontal="center" vertical="center" wrapText="1"/>
    </xf>
    <xf numFmtId="0" fontId="7" fillId="0" borderId="34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9" borderId="36" xfId="0" applyFont="1" applyFill="1" applyBorder="1">
      <alignment vertical="center"/>
    </xf>
    <xf numFmtId="0" fontId="7" fillId="0" borderId="37" xfId="0" applyFont="1" applyBorder="1">
      <alignment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Border="1">
      <alignment vertical="center"/>
    </xf>
    <xf numFmtId="0" fontId="7" fillId="4" borderId="38" xfId="0" applyFont="1" applyFill="1" applyBorder="1" applyAlignment="1">
      <alignment horizontal="right" vertical="center"/>
    </xf>
    <xf numFmtId="0" fontId="7" fillId="4" borderId="38" xfId="0" applyFont="1" applyFill="1" applyBorder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3" xfId="0" applyFont="1" applyFill="1" applyBorder="1">
      <alignment vertical="center"/>
    </xf>
    <xf numFmtId="0" fontId="0" fillId="5" borderId="44" xfId="0" applyFill="1" applyBorder="1">
      <alignment vertical="center"/>
    </xf>
    <xf numFmtId="0" fontId="0" fillId="6" borderId="45" xfId="0" applyFill="1" applyBorder="1">
      <alignment vertical="center"/>
    </xf>
    <xf numFmtId="0" fontId="0" fillId="0" borderId="45" xfId="0" applyBorder="1" applyAlignment="1">
      <alignment vertical="center" wrapText="1"/>
    </xf>
    <xf numFmtId="0" fontId="0" fillId="7" borderId="46" xfId="0" applyFill="1" applyBorder="1" applyAlignment="1">
      <alignment horizontal="center" vertical="center"/>
    </xf>
    <xf numFmtId="0" fontId="0" fillId="8" borderId="15" xfId="0" applyFill="1" applyBorder="1" applyAlignment="1">
      <alignment horizontal="right" vertical="center" wrapText="1"/>
    </xf>
    <xf numFmtId="0" fontId="0" fillId="8" borderId="47" xfId="0" applyFill="1" applyBorder="1" applyAlignment="1">
      <alignment horizontal="center" vertical="center" wrapText="1"/>
    </xf>
    <xf numFmtId="0" fontId="7" fillId="9" borderId="48" xfId="0" applyFont="1" applyFill="1" applyBorder="1">
      <alignment vertical="center"/>
    </xf>
    <xf numFmtId="0" fontId="0" fillId="0" borderId="49" xfId="0" applyBorder="1">
      <alignment vertical="center"/>
    </xf>
    <xf numFmtId="0" fontId="4" fillId="2" borderId="52" xfId="0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9" borderId="54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vertical="center" shrinkToFit="1"/>
    </xf>
    <xf numFmtId="0" fontId="7" fillId="3" borderId="53" xfId="0" applyFont="1" applyFill="1" applyBorder="1" applyAlignment="1">
      <alignment vertical="center" shrinkToFit="1"/>
    </xf>
    <xf numFmtId="0" fontId="7" fillId="4" borderId="55" xfId="0" applyFont="1" applyFill="1" applyBorder="1" applyAlignment="1">
      <alignment vertical="center" shrinkToFit="1"/>
    </xf>
    <xf numFmtId="0" fontId="0" fillId="0" borderId="52" xfId="0" applyBorder="1">
      <alignment vertical="center"/>
    </xf>
    <xf numFmtId="0" fontId="4" fillId="2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9" borderId="36" xfId="0" applyFont="1" applyFill="1" applyBorder="1" applyAlignment="1">
      <alignment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4" borderId="38" xfId="0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4" fillId="2" borderId="58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9" borderId="60" xfId="0" applyFont="1" applyFill="1" applyBorder="1" applyAlignment="1">
      <alignment vertical="center" shrinkToFit="1"/>
    </xf>
    <xf numFmtId="0" fontId="7" fillId="3" borderId="57" xfId="0" applyFont="1" applyFill="1" applyBorder="1" applyAlignment="1">
      <alignment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4" borderId="61" xfId="0" applyFont="1" applyFill="1" applyBorder="1" applyAlignment="1">
      <alignment vertical="center" shrinkToFit="1"/>
    </xf>
    <xf numFmtId="0" fontId="0" fillId="0" borderId="58" xfId="0" applyBorder="1">
      <alignment vertical="center"/>
    </xf>
    <xf numFmtId="0" fontId="15" fillId="0" borderId="0" xfId="0" applyFont="1">
      <alignment vertical="center"/>
    </xf>
    <xf numFmtId="0" fontId="11" fillId="2" borderId="64" xfId="0" applyFont="1" applyFill="1" applyBorder="1" applyAlignment="1">
      <alignment horizontal="right" vertical="center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9" borderId="67" xfId="0" applyFont="1" applyFill="1" applyBorder="1" applyAlignment="1">
      <alignment vertical="center" shrinkToFit="1"/>
    </xf>
    <xf numFmtId="0" fontId="17" fillId="3" borderId="65" xfId="0" applyFont="1" applyFill="1" applyBorder="1" applyAlignment="1">
      <alignment vertical="center" shrinkToFit="1"/>
    </xf>
    <xf numFmtId="0" fontId="17" fillId="3" borderId="66" xfId="0" applyFont="1" applyFill="1" applyBorder="1" applyAlignment="1">
      <alignment vertical="center" shrinkToFit="1"/>
    </xf>
    <xf numFmtId="0" fontId="17" fillId="4" borderId="21" xfId="0" applyFont="1" applyFill="1" applyBorder="1" applyAlignment="1">
      <alignment vertical="center" shrinkToFit="1"/>
    </xf>
    <xf numFmtId="0" fontId="17" fillId="0" borderId="64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8" borderId="7" xfId="0" applyFill="1" applyBorder="1" applyAlignment="1">
      <alignment horizontal="right" vertical="center" wrapText="1"/>
    </xf>
    <xf numFmtId="0" fontId="0" fillId="0" borderId="29" xfId="0" applyBorder="1" applyAlignment="1">
      <alignment vertical="center" wrapText="1"/>
    </xf>
    <xf numFmtId="0" fontId="0" fillId="8" borderId="33" xfId="0" applyFill="1" applyBorder="1" applyAlignment="1">
      <alignment horizontal="right" vertical="center" wrapText="1"/>
    </xf>
    <xf numFmtId="0" fontId="0" fillId="0" borderId="39" xfId="0" applyBorder="1" applyAlignment="1">
      <alignment vertical="center" wrapText="1"/>
    </xf>
    <xf numFmtId="0" fontId="0" fillId="8" borderId="47" xfId="0" applyFill="1" applyBorder="1" applyAlignment="1">
      <alignment horizontal="right" vertical="center" wrapText="1"/>
    </xf>
    <xf numFmtId="0" fontId="0" fillId="0" borderId="49" xfId="0" applyBorder="1" applyAlignment="1">
      <alignment vertical="center" wrapText="1"/>
    </xf>
    <xf numFmtId="0" fontId="2" fillId="0" borderId="31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31" xfId="0" applyFont="1" applyFill="1" applyBorder="1">
      <alignment vertical="center"/>
    </xf>
    <xf numFmtId="0" fontId="19" fillId="0" borderId="0" xfId="0" applyFont="1">
      <alignment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16" fillId="0" borderId="62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262345</xdr:colOff>
      <xdr:row>7</xdr:row>
      <xdr:rowOff>349249</xdr:rowOff>
    </xdr:from>
    <xdr:to>
      <xdr:col>7</xdr:col>
      <xdr:colOff>93684</xdr:colOff>
      <xdr:row>9</xdr:row>
      <xdr:rowOff>10582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5545" y="3282949"/>
          <a:ext cx="974339" cy="366183"/>
        </a:xfrm>
        <a:prstGeom prst="rect">
          <a:avLst/>
        </a:prstGeom>
      </xdr:spPr>
    </xdr:pic>
    <xdr:clientData/>
  </xdr:twoCellAnchor>
  <xdr:twoCellAnchor>
    <xdr:from>
      <xdr:col>4</xdr:col>
      <xdr:colOff>1005416</xdr:colOff>
      <xdr:row>3</xdr:row>
      <xdr:rowOff>63500</xdr:rowOff>
    </xdr:from>
    <xdr:to>
      <xdr:col>5</xdr:col>
      <xdr:colOff>232834</xdr:colOff>
      <xdr:row>4</xdr:row>
      <xdr:rowOff>201084</xdr:rowOff>
    </xdr:to>
    <xdr:sp macro="" textlink="">
      <xdr:nvSpPr>
        <xdr:cNvPr id="3" name="角丸四角形吹き出し 2"/>
        <xdr:cNvSpPr/>
      </xdr:nvSpPr>
      <xdr:spPr>
        <a:xfrm>
          <a:off x="5215466" y="1597025"/>
          <a:ext cx="1570568" cy="451909"/>
        </a:xfrm>
        <a:prstGeom prst="wedgeRoundRectCallout">
          <a:avLst>
            <a:gd name="adj1" fmla="val 47972"/>
            <a:gd name="adj2" fmla="val 82681"/>
            <a:gd name="adj3" fmla="val 16667"/>
          </a:avLst>
        </a:prstGeom>
        <a:solidFill>
          <a:srgbClr val="FF99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優先地域の大学に○</a:t>
          </a:r>
        </a:p>
      </xdr:txBody>
    </xdr:sp>
    <xdr:clientData/>
  </xdr:twoCellAnchor>
  <xdr:twoCellAnchor>
    <xdr:from>
      <xdr:col>8</xdr:col>
      <xdr:colOff>254000</xdr:colOff>
      <xdr:row>11</xdr:row>
      <xdr:rowOff>243415</xdr:rowOff>
    </xdr:from>
    <xdr:to>
      <xdr:col>11</xdr:col>
      <xdr:colOff>285749</xdr:colOff>
      <xdr:row>14</xdr:row>
      <xdr:rowOff>190499</xdr:rowOff>
    </xdr:to>
    <xdr:sp macro="" textlink="">
      <xdr:nvSpPr>
        <xdr:cNvPr id="4" name="角丸四角形吹き出し 3"/>
        <xdr:cNvSpPr/>
      </xdr:nvSpPr>
      <xdr:spPr>
        <a:xfrm>
          <a:off x="8283575" y="4586815"/>
          <a:ext cx="1289049" cy="1004359"/>
        </a:xfrm>
        <a:prstGeom prst="wedgeRoundRectCallout">
          <a:avLst>
            <a:gd name="adj1" fmla="val 6021"/>
            <a:gd name="adj2" fmla="val -71956"/>
            <a:gd name="adj3" fmla="val 16667"/>
          </a:avLst>
        </a:prstGeom>
        <a:ln>
          <a:solidFill>
            <a:schemeClr val="accent5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+mn-ea"/>
              <a:ea typeface="+mn-ea"/>
            </a:rPr>
            <a:t>Ⅰ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4-7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Ⅱ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8-11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Ⅲ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12-3</a:t>
          </a:r>
          <a:r>
            <a:rPr kumimoji="1" lang="ja-JP" altLang="en-US" sz="1200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4</xdr:col>
      <xdr:colOff>2211916</xdr:colOff>
      <xdr:row>18</xdr:row>
      <xdr:rowOff>254000</xdr:rowOff>
    </xdr:from>
    <xdr:to>
      <xdr:col>11</xdr:col>
      <xdr:colOff>190500</xdr:colOff>
      <xdr:row>20</xdr:row>
      <xdr:rowOff>245532</xdr:rowOff>
    </xdr:to>
    <xdr:sp macro="" textlink="">
      <xdr:nvSpPr>
        <xdr:cNvPr id="5" name="角丸四角形吹き出し 4"/>
        <xdr:cNvSpPr/>
      </xdr:nvSpPr>
      <xdr:spPr>
        <a:xfrm>
          <a:off x="6421966" y="7064375"/>
          <a:ext cx="3055409" cy="696382"/>
        </a:xfrm>
        <a:prstGeom prst="wedgeRoundRectCallout">
          <a:avLst>
            <a:gd name="adj1" fmla="val 23218"/>
            <a:gd name="adj2" fmla="val 8919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「受入計画者数」欄と一致させてください。</a:t>
          </a:r>
        </a:p>
      </xdr:txBody>
    </xdr:sp>
    <xdr:clientData/>
  </xdr:twoCellAnchor>
  <xdr:twoCellAnchor>
    <xdr:from>
      <xdr:col>12</xdr:col>
      <xdr:colOff>66673</xdr:colOff>
      <xdr:row>18</xdr:row>
      <xdr:rowOff>190497</xdr:rowOff>
    </xdr:from>
    <xdr:to>
      <xdr:col>17</xdr:col>
      <xdr:colOff>1386416</xdr:colOff>
      <xdr:row>20</xdr:row>
      <xdr:rowOff>277280</xdr:rowOff>
    </xdr:to>
    <xdr:sp macro="" textlink="">
      <xdr:nvSpPr>
        <xdr:cNvPr id="6" name="角丸四角形吹き出し 5"/>
        <xdr:cNvSpPr/>
      </xdr:nvSpPr>
      <xdr:spPr>
        <a:xfrm>
          <a:off x="9772648" y="7000872"/>
          <a:ext cx="3491443" cy="791633"/>
        </a:xfrm>
        <a:prstGeom prst="wedgeRoundRectCallout">
          <a:avLst>
            <a:gd name="adj1" fmla="val -29866"/>
            <a:gd name="adj2" fmla="val 81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支援希望者数」欄と一致させてください。</a:t>
          </a:r>
        </a:p>
      </xdr:txBody>
    </xdr:sp>
    <xdr:clientData/>
  </xdr:twoCellAnchor>
  <xdr:twoCellAnchor>
    <xdr:from>
      <xdr:col>1</xdr:col>
      <xdr:colOff>232827</xdr:colOff>
      <xdr:row>3</xdr:row>
      <xdr:rowOff>84665</xdr:rowOff>
    </xdr:from>
    <xdr:to>
      <xdr:col>3</xdr:col>
      <xdr:colOff>84660</xdr:colOff>
      <xdr:row>4</xdr:row>
      <xdr:rowOff>158748</xdr:rowOff>
    </xdr:to>
    <xdr:sp macro="" textlink="">
      <xdr:nvSpPr>
        <xdr:cNvPr id="7" name="角丸四角形吹き出し 6"/>
        <xdr:cNvSpPr/>
      </xdr:nvSpPr>
      <xdr:spPr>
        <a:xfrm>
          <a:off x="509052" y="1618190"/>
          <a:ext cx="1661583" cy="388408"/>
        </a:xfrm>
        <a:prstGeom prst="wedgeRoundRectCallout">
          <a:avLst>
            <a:gd name="adj1" fmla="val -8201"/>
            <a:gd name="adj2" fmla="val 109562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</xdr:col>
      <xdr:colOff>84667</xdr:colOff>
      <xdr:row>4</xdr:row>
      <xdr:rowOff>275167</xdr:rowOff>
    </xdr:from>
    <xdr:to>
      <xdr:col>2</xdr:col>
      <xdr:colOff>1026583</xdr:colOff>
      <xdr:row>6</xdr:row>
      <xdr:rowOff>21168</xdr:rowOff>
    </xdr:to>
    <xdr:sp macro="" textlink="">
      <xdr:nvSpPr>
        <xdr:cNvPr id="8" name="円/楕円 15"/>
        <xdr:cNvSpPr/>
      </xdr:nvSpPr>
      <xdr:spPr>
        <a:xfrm>
          <a:off x="360892" y="2123017"/>
          <a:ext cx="1713441" cy="479426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455083</xdr:colOff>
      <xdr:row>11</xdr:row>
      <xdr:rowOff>137581</xdr:rowOff>
    </xdr:from>
    <xdr:to>
      <xdr:col>3</xdr:col>
      <xdr:colOff>1947332</xdr:colOff>
      <xdr:row>17</xdr:row>
      <xdr:rowOff>10583</xdr:rowOff>
    </xdr:to>
    <xdr:sp macro="" textlink="">
      <xdr:nvSpPr>
        <xdr:cNvPr id="9" name="テキスト ボックス 8"/>
        <xdr:cNvSpPr txBox="1"/>
      </xdr:nvSpPr>
      <xdr:spPr>
        <a:xfrm>
          <a:off x="731308" y="4480981"/>
          <a:ext cx="3301999" cy="1987552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ＨＵＭＡＰ参加大学との交流計画を</a:t>
          </a:r>
          <a:endParaRPr kumimoji="1" lang="en-US" altLang="ja-JP" sz="1200" b="1"/>
        </a:p>
        <a:p>
          <a:r>
            <a:rPr kumimoji="1" lang="ja-JP" altLang="en-US" sz="1200" b="1"/>
            <a:t>全て記入してください。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（ＨＵＭＡＰに申請しない場合も、記入してください。）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「希望の割当順位」欄は、採択にあたり</a:t>
          </a:r>
          <a:endParaRPr kumimoji="1" lang="en-US" altLang="ja-JP" sz="1200" b="1"/>
        </a:p>
        <a:p>
          <a:r>
            <a:rPr kumimoji="1" lang="ja-JP" altLang="en-US" sz="1200" b="1"/>
            <a:t>参考にするもので、優先的な採択を</a:t>
          </a:r>
          <a:endParaRPr kumimoji="1" lang="en-US" altLang="ja-JP" sz="1200" b="1"/>
        </a:p>
        <a:p>
          <a:r>
            <a:rPr kumimoji="1" lang="ja-JP" altLang="en-US" sz="1200" b="1"/>
            <a:t>保障するものではありません。</a:t>
          </a:r>
        </a:p>
      </xdr:txBody>
    </xdr:sp>
    <xdr:clientData/>
  </xdr:twoCellAnchor>
  <xdr:twoCellAnchor>
    <xdr:from>
      <xdr:col>5</xdr:col>
      <xdr:colOff>74083</xdr:colOff>
      <xdr:row>1</xdr:row>
      <xdr:rowOff>508000</xdr:rowOff>
    </xdr:from>
    <xdr:to>
      <xdr:col>10</xdr:col>
      <xdr:colOff>359834</xdr:colOff>
      <xdr:row>2</xdr:row>
      <xdr:rowOff>582084</xdr:rowOff>
    </xdr:to>
    <xdr:sp macro="" textlink="">
      <xdr:nvSpPr>
        <xdr:cNvPr id="10" name="角丸四角形吹き出し 9"/>
        <xdr:cNvSpPr/>
      </xdr:nvSpPr>
      <xdr:spPr>
        <a:xfrm>
          <a:off x="6627283" y="622300"/>
          <a:ext cx="2600326" cy="797984"/>
        </a:xfrm>
        <a:prstGeom prst="wedgeRoundRectCallout">
          <a:avLst>
            <a:gd name="adj1" fmla="val 10200"/>
            <a:gd name="adj2" fmla="val 8908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「受入計画者数」欄へ記入</a:t>
          </a:r>
        </a:p>
      </xdr:txBody>
    </xdr:sp>
    <xdr:clientData/>
  </xdr:twoCellAnchor>
  <xdr:twoCellAnchor>
    <xdr:from>
      <xdr:col>11</xdr:col>
      <xdr:colOff>21166</xdr:colOff>
      <xdr:row>1</xdr:row>
      <xdr:rowOff>508000</xdr:rowOff>
    </xdr:from>
    <xdr:to>
      <xdr:col>16</xdr:col>
      <xdr:colOff>402167</xdr:colOff>
      <xdr:row>2</xdr:row>
      <xdr:rowOff>582084</xdr:rowOff>
    </xdr:to>
    <xdr:sp macro="" textlink="">
      <xdr:nvSpPr>
        <xdr:cNvPr id="11" name="角丸四角形吹き出し 10"/>
        <xdr:cNvSpPr/>
      </xdr:nvSpPr>
      <xdr:spPr>
        <a:xfrm>
          <a:off x="9308041" y="622300"/>
          <a:ext cx="2476501" cy="797984"/>
        </a:xfrm>
        <a:prstGeom prst="wedgeRoundRectCallout">
          <a:avLst>
            <a:gd name="adj1" fmla="val 9052"/>
            <a:gd name="adj2" fmla="val 7991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支援希望者数」欄へ記入</a:t>
          </a:r>
        </a:p>
      </xdr:txBody>
    </xdr:sp>
    <xdr:clientData/>
  </xdr:twoCellAnchor>
  <xdr:twoCellAnchor>
    <xdr:from>
      <xdr:col>3</xdr:col>
      <xdr:colOff>1989666</xdr:colOff>
      <xdr:row>11</xdr:row>
      <xdr:rowOff>254000</xdr:rowOff>
    </xdr:from>
    <xdr:to>
      <xdr:col>6</xdr:col>
      <xdr:colOff>52916</xdr:colOff>
      <xdr:row>16</xdr:row>
      <xdr:rowOff>116415</xdr:rowOff>
    </xdr:to>
    <xdr:sp macro="" textlink="">
      <xdr:nvSpPr>
        <xdr:cNvPr id="12" name="角丸四角形吹き出し 11"/>
        <xdr:cNvSpPr/>
      </xdr:nvSpPr>
      <xdr:spPr>
        <a:xfrm>
          <a:off x="4074583" y="4593167"/>
          <a:ext cx="2868083" cy="1608665"/>
        </a:xfrm>
        <a:prstGeom prst="wedgeRoundRectCallout">
          <a:avLst>
            <a:gd name="adj1" fmla="val 51123"/>
            <a:gd name="adj2" fmla="val -11594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「短期研修生受入」の申請をする場合、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１ヶ月未満の研修は、「短期研修生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受入」の様式に記載してください。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重複しますので、「受入」の様式には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計上しないでください。</a:t>
          </a:r>
        </a:p>
      </xdr:txBody>
    </xdr:sp>
    <xdr:clientData/>
  </xdr:twoCellAnchor>
  <xdr:twoCellAnchor>
    <xdr:from>
      <xdr:col>16</xdr:col>
      <xdr:colOff>476251</xdr:colOff>
      <xdr:row>1</xdr:row>
      <xdr:rowOff>137582</xdr:rowOff>
    </xdr:from>
    <xdr:to>
      <xdr:col>17</xdr:col>
      <xdr:colOff>1100666</xdr:colOff>
      <xdr:row>1</xdr:row>
      <xdr:rowOff>645580</xdr:rowOff>
    </xdr:to>
    <xdr:sp macro="" textlink="">
      <xdr:nvSpPr>
        <xdr:cNvPr id="13" name="フローチャート : 代替処理 20"/>
        <xdr:cNvSpPr/>
      </xdr:nvSpPr>
      <xdr:spPr>
        <a:xfrm>
          <a:off x="11858626" y="251882"/>
          <a:ext cx="1119715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6</xdr:col>
      <xdr:colOff>359833</xdr:colOff>
      <xdr:row>11</xdr:row>
      <xdr:rowOff>285749</xdr:rowOff>
    </xdr:from>
    <xdr:to>
      <xdr:col>8</xdr:col>
      <xdr:colOff>148166</xdr:colOff>
      <xdr:row>14</xdr:row>
      <xdr:rowOff>137582</xdr:rowOff>
    </xdr:to>
    <xdr:sp macro="" textlink="">
      <xdr:nvSpPr>
        <xdr:cNvPr id="14" name="角丸四角形吹き出し 13"/>
        <xdr:cNvSpPr/>
      </xdr:nvSpPr>
      <xdr:spPr>
        <a:xfrm>
          <a:off x="7246408" y="4629149"/>
          <a:ext cx="931333" cy="909108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7.8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57" customHeight="1" x14ac:dyDescent="0.4">
      <c r="B2" s="3" t="s">
        <v>0</v>
      </c>
      <c r="F2" s="112" t="s">
        <v>1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4" t="s">
        <v>2</v>
      </c>
    </row>
    <row r="3" spans="1:18" ht="54.75" customHeight="1" thickBot="1" x14ac:dyDescent="0.45">
      <c r="B3" s="113" t="s">
        <v>3</v>
      </c>
      <c r="C3" s="114"/>
      <c r="D3" s="114"/>
      <c r="R3" s="5" t="s">
        <v>4</v>
      </c>
    </row>
    <row r="4" spans="1:18" ht="24.75" customHeight="1" thickBot="1" x14ac:dyDescent="0.45">
      <c r="B4" s="115" t="s">
        <v>5</v>
      </c>
      <c r="C4" s="116"/>
      <c r="D4" s="116"/>
      <c r="E4" s="116"/>
      <c r="F4" s="116"/>
      <c r="G4" s="116"/>
      <c r="H4" s="117"/>
      <c r="I4" s="121" t="s">
        <v>6</v>
      </c>
      <c r="J4" s="122"/>
      <c r="K4" s="122"/>
      <c r="L4" s="123"/>
      <c r="M4" s="126" t="s">
        <v>77</v>
      </c>
      <c r="N4" s="127"/>
      <c r="O4" s="127"/>
      <c r="P4" s="127"/>
      <c r="Q4" s="128"/>
      <c r="R4" s="6"/>
    </row>
    <row r="5" spans="1:18" ht="24" customHeight="1" x14ac:dyDescent="0.4">
      <c r="B5" s="118"/>
      <c r="C5" s="119"/>
      <c r="D5" s="119"/>
      <c r="E5" s="119"/>
      <c r="F5" s="119"/>
      <c r="G5" s="119"/>
      <c r="H5" s="120"/>
      <c r="I5" s="124"/>
      <c r="J5" s="124"/>
      <c r="K5" s="124"/>
      <c r="L5" s="125"/>
      <c r="M5" s="129" t="s">
        <v>7</v>
      </c>
      <c r="N5" s="130"/>
      <c r="O5" s="130"/>
      <c r="P5" s="131"/>
      <c r="Q5" s="132" t="s">
        <v>8</v>
      </c>
      <c r="R5" s="7" t="s">
        <v>9</v>
      </c>
    </row>
    <row r="6" spans="1:18" s="1" customFormat="1" ht="33.75" thickBot="1" x14ac:dyDescent="0.45">
      <c r="B6" s="8" t="s">
        <v>10</v>
      </c>
      <c r="C6" s="9" t="s">
        <v>11</v>
      </c>
      <c r="D6" s="10" t="s">
        <v>12</v>
      </c>
      <c r="E6" s="10" t="s">
        <v>13</v>
      </c>
      <c r="F6" s="11" t="s">
        <v>14</v>
      </c>
      <c r="G6" s="12" t="s">
        <v>15</v>
      </c>
      <c r="H6" s="13" t="s">
        <v>78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33"/>
      <c r="R6" s="18"/>
    </row>
    <row r="7" spans="1:18" ht="27.75" customHeight="1" x14ac:dyDescent="0.4">
      <c r="A7">
        <v>1</v>
      </c>
      <c r="B7" s="19" t="s">
        <v>20</v>
      </c>
      <c r="C7" s="20" t="s">
        <v>21</v>
      </c>
      <c r="D7" s="21" t="s">
        <v>22</v>
      </c>
      <c r="E7" s="21" t="s">
        <v>23</v>
      </c>
      <c r="F7" s="22"/>
      <c r="G7" s="23" t="s">
        <v>24</v>
      </c>
      <c r="H7" s="24" t="s">
        <v>25</v>
      </c>
      <c r="I7" s="25">
        <v>2</v>
      </c>
      <c r="J7" s="26">
        <v>0</v>
      </c>
      <c r="K7" s="25">
        <v>0</v>
      </c>
      <c r="L7" s="27">
        <f>SUM(I7:K7)</f>
        <v>2</v>
      </c>
      <c r="M7" s="28">
        <v>2</v>
      </c>
      <c r="N7" s="26">
        <v>0</v>
      </c>
      <c r="O7" s="25">
        <v>0</v>
      </c>
      <c r="P7" s="27">
        <f>SUM(M7:O7)</f>
        <v>2</v>
      </c>
      <c r="Q7" s="29">
        <v>2</v>
      </c>
      <c r="R7" s="30" t="s">
        <v>79</v>
      </c>
    </row>
    <row r="8" spans="1:18" ht="27.75" customHeight="1" x14ac:dyDescent="0.4">
      <c r="A8">
        <v>2</v>
      </c>
      <c r="B8" s="31" t="s">
        <v>20</v>
      </c>
      <c r="C8" s="32" t="s">
        <v>26</v>
      </c>
      <c r="D8" s="33" t="s">
        <v>27</v>
      </c>
      <c r="E8" s="33" t="s">
        <v>28</v>
      </c>
      <c r="F8" s="34"/>
      <c r="G8" s="35" t="s">
        <v>29</v>
      </c>
      <c r="H8" s="36" t="s">
        <v>25</v>
      </c>
      <c r="I8" s="37">
        <v>0</v>
      </c>
      <c r="J8" s="38">
        <v>3</v>
      </c>
      <c r="K8" s="37">
        <v>0</v>
      </c>
      <c r="L8" s="39">
        <f t="shared" ref="L8:L21" si="0">SUM(I8:K8)</f>
        <v>3</v>
      </c>
      <c r="M8" s="40">
        <v>0</v>
      </c>
      <c r="N8" s="38">
        <v>0</v>
      </c>
      <c r="O8" s="37">
        <v>0</v>
      </c>
      <c r="P8" s="39">
        <f t="shared" ref="P8:P21" si="1">SUM(M8:O8)</f>
        <v>0</v>
      </c>
      <c r="Q8" s="41" t="s">
        <v>80</v>
      </c>
      <c r="R8" s="42" t="s">
        <v>30</v>
      </c>
    </row>
    <row r="9" spans="1:18" ht="27.75" customHeight="1" x14ac:dyDescent="0.4">
      <c r="A9">
        <v>3</v>
      </c>
      <c r="B9" s="31" t="s">
        <v>31</v>
      </c>
      <c r="C9" s="32" t="s">
        <v>32</v>
      </c>
      <c r="D9" s="33" t="s">
        <v>33</v>
      </c>
      <c r="E9" s="33" t="s">
        <v>81</v>
      </c>
      <c r="F9" s="34" t="s">
        <v>34</v>
      </c>
      <c r="G9" s="35" t="s">
        <v>35</v>
      </c>
      <c r="H9" s="36" t="s">
        <v>25</v>
      </c>
      <c r="I9" s="37">
        <v>0</v>
      </c>
      <c r="J9" s="38">
        <v>5</v>
      </c>
      <c r="K9" s="37">
        <v>0</v>
      </c>
      <c r="L9" s="39">
        <f>SUM(I9:K9)</f>
        <v>5</v>
      </c>
      <c r="M9" s="43">
        <v>0</v>
      </c>
      <c r="N9" s="44">
        <v>1</v>
      </c>
      <c r="O9" s="45">
        <v>0</v>
      </c>
      <c r="P9" s="39">
        <f>SUM(M9:O9)</f>
        <v>1</v>
      </c>
      <c r="Q9" s="46">
        <v>3</v>
      </c>
      <c r="R9" s="42" t="s">
        <v>36</v>
      </c>
    </row>
    <row r="10" spans="1:18" ht="27.75" customHeight="1" x14ac:dyDescent="0.4">
      <c r="A10">
        <v>4</v>
      </c>
      <c r="B10" s="31" t="s">
        <v>37</v>
      </c>
      <c r="C10" s="32" t="s">
        <v>38</v>
      </c>
      <c r="D10" s="33" t="s">
        <v>39</v>
      </c>
      <c r="E10" s="33" t="s">
        <v>40</v>
      </c>
      <c r="F10" s="34" t="s">
        <v>34</v>
      </c>
      <c r="G10" s="35" t="s">
        <v>41</v>
      </c>
      <c r="H10" s="36" t="s">
        <v>25</v>
      </c>
      <c r="I10" s="37">
        <v>0</v>
      </c>
      <c r="J10" s="38">
        <v>10</v>
      </c>
      <c r="K10" s="37">
        <v>0</v>
      </c>
      <c r="L10" s="39">
        <f t="shared" si="0"/>
        <v>10</v>
      </c>
      <c r="M10" s="40">
        <v>0</v>
      </c>
      <c r="N10" s="38">
        <v>2</v>
      </c>
      <c r="O10" s="37">
        <v>0</v>
      </c>
      <c r="P10" s="39">
        <f t="shared" si="1"/>
        <v>2</v>
      </c>
      <c r="Q10" s="47">
        <v>1</v>
      </c>
      <c r="R10" s="42" t="s">
        <v>42</v>
      </c>
    </row>
    <row r="11" spans="1:18" ht="27.75" customHeight="1" x14ac:dyDescent="0.4">
      <c r="A11">
        <v>5</v>
      </c>
      <c r="B11" s="31" t="s">
        <v>43</v>
      </c>
      <c r="C11" s="32" t="s">
        <v>44</v>
      </c>
      <c r="D11" s="33" t="s">
        <v>82</v>
      </c>
      <c r="E11" s="33" t="s">
        <v>83</v>
      </c>
      <c r="F11" s="34" t="s">
        <v>34</v>
      </c>
      <c r="G11" s="35" t="s">
        <v>45</v>
      </c>
      <c r="H11" s="36" t="s">
        <v>25</v>
      </c>
      <c r="I11" s="37">
        <v>0</v>
      </c>
      <c r="J11" s="38">
        <v>0</v>
      </c>
      <c r="K11" s="37">
        <v>1</v>
      </c>
      <c r="L11" s="39">
        <f t="shared" si="0"/>
        <v>1</v>
      </c>
      <c r="M11" s="43">
        <v>0</v>
      </c>
      <c r="N11" s="44">
        <v>0</v>
      </c>
      <c r="O11" s="45">
        <v>1</v>
      </c>
      <c r="P11" s="39">
        <f t="shared" si="1"/>
        <v>1</v>
      </c>
      <c r="Q11" s="48" t="s">
        <v>84</v>
      </c>
      <c r="R11" s="42" t="s">
        <v>46</v>
      </c>
    </row>
    <row r="12" spans="1:18" ht="27.75" customHeight="1" x14ac:dyDescent="0.4">
      <c r="A12">
        <v>6</v>
      </c>
      <c r="B12" s="31"/>
      <c r="C12" s="32"/>
      <c r="D12" s="33"/>
      <c r="E12" s="33"/>
      <c r="F12" s="34"/>
      <c r="G12" s="35" t="s">
        <v>47</v>
      </c>
      <c r="H12" s="36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42"/>
    </row>
    <row r="13" spans="1:18" ht="27.75" customHeight="1" x14ac:dyDescent="0.4">
      <c r="A13">
        <v>7</v>
      </c>
      <c r="B13" s="31"/>
      <c r="C13" s="32"/>
      <c r="D13" s="33"/>
      <c r="E13" s="33"/>
      <c r="F13" s="34"/>
      <c r="G13" s="35" t="s">
        <v>47</v>
      </c>
      <c r="H13" s="36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42"/>
    </row>
    <row r="14" spans="1:18" ht="27.75" customHeight="1" x14ac:dyDescent="0.4">
      <c r="A14">
        <v>8</v>
      </c>
      <c r="B14" s="31"/>
      <c r="C14" s="32"/>
      <c r="D14" s="33"/>
      <c r="E14" s="33"/>
      <c r="F14" s="34"/>
      <c r="G14" s="35" t="s">
        <v>47</v>
      </c>
      <c r="H14" s="36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42"/>
    </row>
    <row r="15" spans="1:18" ht="27.75" customHeight="1" x14ac:dyDescent="0.4">
      <c r="A15">
        <v>9</v>
      </c>
      <c r="B15" s="31"/>
      <c r="C15" s="32"/>
      <c r="D15" s="33"/>
      <c r="E15" s="33"/>
      <c r="F15" s="34"/>
      <c r="G15" s="35" t="s">
        <v>47</v>
      </c>
      <c r="H15" s="36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42"/>
    </row>
    <row r="16" spans="1:18" ht="27.75" customHeight="1" x14ac:dyDescent="0.4">
      <c r="A16">
        <v>10</v>
      </c>
      <c r="B16" s="31"/>
      <c r="C16" s="32"/>
      <c r="D16" s="33"/>
      <c r="E16" s="33"/>
      <c r="F16" s="34"/>
      <c r="G16" s="35" t="s">
        <v>47</v>
      </c>
      <c r="H16" s="36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42"/>
    </row>
    <row r="17" spans="1:18" ht="27.75" customHeight="1" x14ac:dyDescent="0.4">
      <c r="A17">
        <v>11</v>
      </c>
      <c r="B17" s="31"/>
      <c r="C17" s="32"/>
      <c r="D17" s="33"/>
      <c r="E17" s="33"/>
      <c r="F17" s="34"/>
      <c r="G17" s="35" t="s">
        <v>47</v>
      </c>
      <c r="H17" s="36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42"/>
    </row>
    <row r="18" spans="1:18" ht="27.75" customHeight="1" x14ac:dyDescent="0.4">
      <c r="A18">
        <v>12</v>
      </c>
      <c r="B18" s="31"/>
      <c r="C18" s="32"/>
      <c r="D18" s="33"/>
      <c r="E18" s="33"/>
      <c r="F18" s="34"/>
      <c r="G18" s="35" t="s">
        <v>47</v>
      </c>
      <c r="H18" s="36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42"/>
    </row>
    <row r="19" spans="1:18" ht="27.75" customHeight="1" x14ac:dyDescent="0.4">
      <c r="A19">
        <v>13</v>
      </c>
      <c r="B19" s="31"/>
      <c r="C19" s="32"/>
      <c r="D19" s="33"/>
      <c r="E19" s="33"/>
      <c r="F19" s="34"/>
      <c r="G19" s="35" t="s">
        <v>47</v>
      </c>
      <c r="H19" s="36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42"/>
    </row>
    <row r="20" spans="1:18" ht="27.75" customHeight="1" x14ac:dyDescent="0.4">
      <c r="A20">
        <v>14</v>
      </c>
      <c r="B20" s="31"/>
      <c r="C20" s="32"/>
      <c r="D20" s="33"/>
      <c r="E20" s="33"/>
      <c r="F20" s="34"/>
      <c r="G20" s="35" t="s">
        <v>47</v>
      </c>
      <c r="H20" s="36"/>
      <c r="I20" s="37"/>
      <c r="J20" s="38"/>
      <c r="K20" s="37"/>
      <c r="L20" s="39">
        <f t="shared" si="0"/>
        <v>0</v>
      </c>
      <c r="M20" s="43"/>
      <c r="N20" s="44"/>
      <c r="O20" s="45"/>
      <c r="P20" s="39">
        <f t="shared" si="1"/>
        <v>0</v>
      </c>
      <c r="Q20" s="49"/>
      <c r="R20" s="42"/>
    </row>
    <row r="21" spans="1:18" ht="27.75" customHeight="1" thickBot="1" x14ac:dyDescent="0.45">
      <c r="A21">
        <v>15</v>
      </c>
      <c r="B21" s="50"/>
      <c r="C21" s="51"/>
      <c r="D21" s="52"/>
      <c r="E21" s="52"/>
      <c r="F21" s="53"/>
      <c r="G21" s="54" t="s">
        <v>47</v>
      </c>
      <c r="H21" s="55"/>
      <c r="I21" s="45"/>
      <c r="J21" s="44"/>
      <c r="K21" s="45"/>
      <c r="L21" s="56">
        <f t="shared" si="0"/>
        <v>0</v>
      </c>
      <c r="M21" s="43"/>
      <c r="N21" s="44"/>
      <c r="O21" s="45"/>
      <c r="P21" s="56">
        <f t="shared" si="1"/>
        <v>0</v>
      </c>
      <c r="Q21" s="49"/>
      <c r="R21" s="57"/>
    </row>
    <row r="22" spans="1:18" ht="27" customHeight="1" x14ac:dyDescent="0.4">
      <c r="B22" s="104" t="s">
        <v>48</v>
      </c>
      <c r="C22" s="105"/>
      <c r="D22" s="105"/>
      <c r="E22" s="105"/>
      <c r="F22" s="105"/>
      <c r="G22" s="105"/>
      <c r="H22" s="58"/>
      <c r="I22" s="59">
        <f>SUMIF(B7:B21,"アジア",I7:I21)</f>
        <v>2</v>
      </c>
      <c r="J22" s="60">
        <f>SUMIF(B7:B21,"アジア",J7:J21)</f>
        <v>3</v>
      </c>
      <c r="K22" s="59">
        <f>SUMIF(B7:B21,"アジア",K7:K21)</f>
        <v>0</v>
      </c>
      <c r="L22" s="61">
        <f>I22+J22+K22</f>
        <v>5</v>
      </c>
      <c r="M22" s="62">
        <f>SUMIF(B7:B21,"アジア",M7:M21)</f>
        <v>2</v>
      </c>
      <c r="N22" s="63">
        <f>SUMIF(B7:B21,"アジア",N7:N21)</f>
        <v>0</v>
      </c>
      <c r="O22" s="62">
        <f>SUMIF(B7:B21,"アジア",O7:O21)</f>
        <v>0</v>
      </c>
      <c r="P22" s="61">
        <f>M22+N22+O22</f>
        <v>2</v>
      </c>
      <c r="Q22" s="64"/>
      <c r="R22" s="65"/>
    </row>
    <row r="23" spans="1:18" ht="27" customHeight="1" x14ac:dyDescent="0.4">
      <c r="B23" s="106" t="s">
        <v>49</v>
      </c>
      <c r="C23" s="107"/>
      <c r="D23" s="107"/>
      <c r="E23" s="107"/>
      <c r="F23" s="107"/>
      <c r="G23" s="107"/>
      <c r="H23" s="66"/>
      <c r="I23" s="67">
        <f>SUMIF(B7:B21,"北米・南米",I7:I21)</f>
        <v>0</v>
      </c>
      <c r="J23" s="68">
        <f>SUMIF(B7:B21,"北米・南米",J7:J21)</f>
        <v>10</v>
      </c>
      <c r="K23" s="67">
        <f>SUMIF(B7:B21,"北米・南米",K7:K21)</f>
        <v>0</v>
      </c>
      <c r="L23" s="69">
        <f>I23+J23+K23</f>
        <v>10</v>
      </c>
      <c r="M23" s="70">
        <f>SUMIF(B7:B21,"北米・南米",M7:M21)</f>
        <v>0</v>
      </c>
      <c r="N23" s="71">
        <f>SUMIF(B7:B21,"北米・南米",N7:N21)</f>
        <v>2</v>
      </c>
      <c r="O23" s="70">
        <f>SUMIF(B7:B21,"北米・南米",O7:O21)</f>
        <v>0</v>
      </c>
      <c r="P23" s="69">
        <f>M23+N23+O23</f>
        <v>2</v>
      </c>
      <c r="Q23" s="72"/>
      <c r="R23" s="73"/>
    </row>
    <row r="24" spans="1:18" ht="27" customHeight="1" x14ac:dyDescent="0.4">
      <c r="B24" s="106" t="s">
        <v>50</v>
      </c>
      <c r="C24" s="107"/>
      <c r="D24" s="107"/>
      <c r="E24" s="107"/>
      <c r="F24" s="107"/>
      <c r="G24" s="107"/>
      <c r="H24" s="66"/>
      <c r="I24" s="67">
        <f>SUMIF($B$7:$B$21,"オセアニア",I7:I21)</f>
        <v>0</v>
      </c>
      <c r="J24" s="68">
        <f>SUMIF($B$7:$B$21,"オセアニア",J7:J21)</f>
        <v>5</v>
      </c>
      <c r="K24" s="67">
        <f>SUMIF($B$7:$B$21,"オセアニア",K7:K21)</f>
        <v>0</v>
      </c>
      <c r="L24" s="69">
        <f>I24+J24+K24</f>
        <v>5</v>
      </c>
      <c r="M24" s="70">
        <f>SUMIF($B$7:$B$21,"オセアニア",M7:M21)</f>
        <v>0</v>
      </c>
      <c r="N24" s="71">
        <f>SUMIF($B$7:$B$21,"オセアニア",N7:N21)</f>
        <v>1</v>
      </c>
      <c r="O24" s="70">
        <f>SUMIF($B$7:$B$21,"オセアニア",O7:O21)</f>
        <v>0</v>
      </c>
      <c r="P24" s="69">
        <f>M24+N24+O24</f>
        <v>1</v>
      </c>
      <c r="Q24" s="72"/>
      <c r="R24" s="74"/>
    </row>
    <row r="25" spans="1:18" ht="27" customHeight="1" thickBot="1" x14ac:dyDescent="0.45">
      <c r="B25" s="108" t="s">
        <v>51</v>
      </c>
      <c r="C25" s="109"/>
      <c r="D25" s="109"/>
      <c r="E25" s="109"/>
      <c r="F25" s="109"/>
      <c r="G25" s="109"/>
      <c r="H25" s="75"/>
      <c r="I25" s="76">
        <f>SUMIF($B$7:$B$21,"ヨーロッパ",I7:I21)</f>
        <v>0</v>
      </c>
      <c r="J25" s="77">
        <f>SUMIF($B$7:$B$21,"ヨーロッパ",J7:J21)</f>
        <v>0</v>
      </c>
      <c r="K25" s="76">
        <f>SUMIF($B$7:$B$21,"ヨーロッパ",K7:K21)</f>
        <v>1</v>
      </c>
      <c r="L25" s="78">
        <f>I25+J25+K25</f>
        <v>1</v>
      </c>
      <c r="M25" s="79">
        <f>SUMIF($B$7:$B$21,"ヨーロッパ",M7:M21)</f>
        <v>0</v>
      </c>
      <c r="N25" s="80">
        <f>SUMIF($B$7:$B$21,"ヨーロッパ",N7:N21)</f>
        <v>0</v>
      </c>
      <c r="O25" s="79">
        <f>SUMIF($B$7:$B$21,"ヨーロッパ",O7:O21)</f>
        <v>1</v>
      </c>
      <c r="P25" s="78">
        <f>M25+N25+O25</f>
        <v>1</v>
      </c>
      <c r="Q25" s="81"/>
      <c r="R25" s="82"/>
    </row>
    <row r="26" spans="1:18" s="83" customFormat="1" ht="33.75" customHeight="1" thickTop="1" thickBot="1" x14ac:dyDescent="0.45">
      <c r="B26" s="110" t="s">
        <v>52</v>
      </c>
      <c r="C26" s="111"/>
      <c r="D26" s="111"/>
      <c r="E26" s="111"/>
      <c r="F26" s="111"/>
      <c r="G26" s="111"/>
      <c r="H26" s="84"/>
      <c r="I26" s="85">
        <f>SUM(I22:I25)</f>
        <v>2</v>
      </c>
      <c r="J26" s="86">
        <f t="shared" ref="J26:P26" si="2">SUM(J22:J25)</f>
        <v>18</v>
      </c>
      <c r="K26" s="85">
        <f t="shared" si="2"/>
        <v>1</v>
      </c>
      <c r="L26" s="87">
        <f t="shared" si="2"/>
        <v>21</v>
      </c>
      <c r="M26" s="88">
        <f t="shared" si="2"/>
        <v>2</v>
      </c>
      <c r="N26" s="89">
        <f t="shared" si="2"/>
        <v>3</v>
      </c>
      <c r="O26" s="88">
        <f t="shared" si="2"/>
        <v>1</v>
      </c>
      <c r="P26" s="87">
        <f t="shared" si="2"/>
        <v>6</v>
      </c>
      <c r="Q26" s="90"/>
      <c r="R26" s="91"/>
    </row>
  </sheetData>
  <dataConsolidate/>
  <mergeCells count="12"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1">
    <dataValidation type="list" allowBlank="1" showInputMessage="1" showErrorMessage="1" sqref="B7:C21">
      <formula1>#REF!</formula1>
    </dataValidation>
  </dataValidations>
  <printOptions horizontalCentered="1"/>
  <pageMargins left="0" right="0" top="0.59055118110236227" bottom="0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6.3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30" customHeight="1" x14ac:dyDescent="0.4">
      <c r="B2" s="92" t="s">
        <v>53</v>
      </c>
      <c r="F2" s="134" t="s">
        <v>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93" t="s">
        <v>54</v>
      </c>
    </row>
    <row r="3" spans="1:18" ht="42" customHeight="1" thickBot="1" x14ac:dyDescent="0.45">
      <c r="B3" s="135" t="s">
        <v>3</v>
      </c>
      <c r="C3" s="136"/>
      <c r="D3" s="136"/>
      <c r="R3" s="5" t="s">
        <v>4</v>
      </c>
    </row>
    <row r="4" spans="1:18" ht="19.5" customHeight="1" thickBot="1" x14ac:dyDescent="0.45">
      <c r="B4" s="115" t="s">
        <v>55</v>
      </c>
      <c r="C4" s="116"/>
      <c r="D4" s="116"/>
      <c r="E4" s="116"/>
      <c r="F4" s="116"/>
      <c r="G4" s="116"/>
      <c r="H4" s="117"/>
      <c r="I4" s="116" t="s">
        <v>56</v>
      </c>
      <c r="J4" s="122"/>
      <c r="K4" s="122"/>
      <c r="L4" s="123"/>
      <c r="M4" s="126" t="s">
        <v>57</v>
      </c>
      <c r="N4" s="127"/>
      <c r="O4" s="127"/>
      <c r="P4" s="127"/>
      <c r="Q4" s="128"/>
      <c r="R4" s="6"/>
    </row>
    <row r="5" spans="1:18" ht="19.5" customHeight="1" x14ac:dyDescent="0.4">
      <c r="B5" s="118"/>
      <c r="C5" s="119"/>
      <c r="D5" s="119"/>
      <c r="E5" s="119"/>
      <c r="F5" s="119"/>
      <c r="G5" s="119"/>
      <c r="H5" s="120"/>
      <c r="I5" s="124"/>
      <c r="J5" s="124"/>
      <c r="K5" s="124"/>
      <c r="L5" s="125"/>
      <c r="M5" s="137" t="s">
        <v>7</v>
      </c>
      <c r="N5" s="130"/>
      <c r="O5" s="130"/>
      <c r="P5" s="131"/>
      <c r="Q5" s="132" t="s">
        <v>8</v>
      </c>
      <c r="R5" s="7" t="s">
        <v>9</v>
      </c>
    </row>
    <row r="6" spans="1:18" s="1" customFormat="1" ht="33.75" customHeight="1" thickBot="1" x14ac:dyDescent="0.45">
      <c r="B6" s="8" t="s">
        <v>10</v>
      </c>
      <c r="C6" s="9" t="s">
        <v>11</v>
      </c>
      <c r="D6" s="10" t="s">
        <v>12</v>
      </c>
      <c r="E6" s="10" t="s">
        <v>13</v>
      </c>
      <c r="F6" s="11" t="s">
        <v>14</v>
      </c>
      <c r="G6" s="12" t="s">
        <v>15</v>
      </c>
      <c r="H6" s="13" t="s">
        <v>58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33"/>
      <c r="R6" s="18"/>
    </row>
    <row r="7" spans="1:18" ht="30" customHeight="1" x14ac:dyDescent="0.4">
      <c r="A7">
        <v>1</v>
      </c>
      <c r="B7" s="19"/>
      <c r="C7" s="20"/>
      <c r="D7" s="21"/>
      <c r="E7" s="21"/>
      <c r="F7" s="22"/>
      <c r="G7" s="23" t="s">
        <v>47</v>
      </c>
      <c r="H7" s="94"/>
      <c r="I7" s="25"/>
      <c r="J7" s="26"/>
      <c r="K7" s="25"/>
      <c r="L7" s="27">
        <f>SUM(I7:K7)</f>
        <v>0</v>
      </c>
      <c r="M7" s="28"/>
      <c r="N7" s="26"/>
      <c r="O7" s="25"/>
      <c r="P7" s="27">
        <f>SUM(M7:O7)</f>
        <v>0</v>
      </c>
      <c r="Q7" s="29"/>
      <c r="R7" s="95"/>
    </row>
    <row r="8" spans="1:18" ht="30" customHeight="1" x14ac:dyDescent="0.4">
      <c r="A8">
        <v>2</v>
      </c>
      <c r="B8" s="31"/>
      <c r="C8" s="32"/>
      <c r="D8" s="33"/>
      <c r="E8" s="33"/>
      <c r="F8" s="34"/>
      <c r="G8" s="35" t="s">
        <v>47</v>
      </c>
      <c r="H8" s="96"/>
      <c r="I8" s="37"/>
      <c r="J8" s="38"/>
      <c r="K8" s="37"/>
      <c r="L8" s="39">
        <f t="shared" ref="L8:L21" si="0">SUM(I8:K8)</f>
        <v>0</v>
      </c>
      <c r="M8" s="40"/>
      <c r="N8" s="38"/>
      <c r="O8" s="37"/>
      <c r="P8" s="39">
        <f t="shared" ref="P8:P21" si="1">SUM(M8:O8)</f>
        <v>0</v>
      </c>
      <c r="Q8" s="47"/>
      <c r="R8" s="97"/>
    </row>
    <row r="9" spans="1:18" ht="30" customHeight="1" x14ac:dyDescent="0.4">
      <c r="A9">
        <v>3</v>
      </c>
      <c r="B9" s="31"/>
      <c r="C9" s="32"/>
      <c r="D9" s="33"/>
      <c r="E9" s="33"/>
      <c r="F9" s="34"/>
      <c r="G9" s="35" t="s">
        <v>47</v>
      </c>
      <c r="H9" s="96"/>
      <c r="I9" s="37"/>
      <c r="J9" s="38"/>
      <c r="K9" s="37"/>
      <c r="L9" s="39">
        <f t="shared" si="0"/>
        <v>0</v>
      </c>
      <c r="M9" s="40"/>
      <c r="N9" s="38"/>
      <c r="O9" s="37"/>
      <c r="P9" s="39">
        <f t="shared" si="1"/>
        <v>0</v>
      </c>
      <c r="Q9" s="47"/>
      <c r="R9" s="97"/>
    </row>
    <row r="10" spans="1:18" ht="30" customHeight="1" x14ac:dyDescent="0.4">
      <c r="A10">
        <v>4</v>
      </c>
      <c r="B10" s="31"/>
      <c r="C10" s="32"/>
      <c r="D10" s="33"/>
      <c r="E10" s="33"/>
      <c r="F10" s="34"/>
      <c r="G10" s="35" t="s">
        <v>47</v>
      </c>
      <c r="H10" s="96"/>
      <c r="I10" s="37"/>
      <c r="J10" s="38"/>
      <c r="K10" s="37"/>
      <c r="L10" s="39">
        <f t="shared" si="0"/>
        <v>0</v>
      </c>
      <c r="M10" s="43"/>
      <c r="N10" s="44"/>
      <c r="O10" s="45"/>
      <c r="P10" s="39">
        <f t="shared" si="1"/>
        <v>0</v>
      </c>
      <c r="Q10" s="49"/>
      <c r="R10" s="97"/>
    </row>
    <row r="11" spans="1:18" ht="30" customHeight="1" x14ac:dyDescent="0.4">
      <c r="A11">
        <v>5</v>
      </c>
      <c r="B11" s="31"/>
      <c r="C11" s="32"/>
      <c r="D11" s="33"/>
      <c r="E11" s="33"/>
      <c r="F11" s="34"/>
      <c r="G11" s="35" t="s">
        <v>47</v>
      </c>
      <c r="H11" s="96"/>
      <c r="I11" s="37"/>
      <c r="J11" s="38"/>
      <c r="K11" s="37"/>
      <c r="L11" s="39">
        <f t="shared" si="0"/>
        <v>0</v>
      </c>
      <c r="M11" s="43"/>
      <c r="N11" s="44"/>
      <c r="O11" s="45"/>
      <c r="P11" s="39">
        <f t="shared" si="1"/>
        <v>0</v>
      </c>
      <c r="Q11" s="49"/>
      <c r="R11" s="97"/>
    </row>
    <row r="12" spans="1:18" ht="30" customHeight="1" x14ac:dyDescent="0.4">
      <c r="A12">
        <v>6</v>
      </c>
      <c r="B12" s="31"/>
      <c r="C12" s="32"/>
      <c r="D12" s="33"/>
      <c r="E12" s="33"/>
      <c r="F12" s="34"/>
      <c r="G12" s="35" t="s">
        <v>47</v>
      </c>
      <c r="H12" s="96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97"/>
    </row>
    <row r="13" spans="1:18" ht="30" customHeight="1" x14ac:dyDescent="0.4">
      <c r="A13">
        <v>7</v>
      </c>
      <c r="B13" s="31"/>
      <c r="C13" s="32"/>
      <c r="D13" s="33"/>
      <c r="E13" s="33"/>
      <c r="F13" s="34"/>
      <c r="G13" s="35" t="s">
        <v>47</v>
      </c>
      <c r="H13" s="96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97"/>
    </row>
    <row r="14" spans="1:18" ht="30" customHeight="1" x14ac:dyDescent="0.4">
      <c r="A14">
        <v>8</v>
      </c>
      <c r="B14" s="31"/>
      <c r="C14" s="32"/>
      <c r="D14" s="33"/>
      <c r="E14" s="33"/>
      <c r="F14" s="34"/>
      <c r="G14" s="35" t="s">
        <v>47</v>
      </c>
      <c r="H14" s="96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97"/>
    </row>
    <row r="15" spans="1:18" ht="30" customHeight="1" x14ac:dyDescent="0.4">
      <c r="A15">
        <v>9</v>
      </c>
      <c r="B15" s="31"/>
      <c r="C15" s="32"/>
      <c r="D15" s="33"/>
      <c r="E15" s="33"/>
      <c r="F15" s="34"/>
      <c r="G15" s="35" t="s">
        <v>47</v>
      </c>
      <c r="H15" s="96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97"/>
    </row>
    <row r="16" spans="1:18" ht="30" customHeight="1" x14ac:dyDescent="0.4">
      <c r="A16">
        <v>10</v>
      </c>
      <c r="B16" s="31"/>
      <c r="C16" s="32"/>
      <c r="D16" s="33"/>
      <c r="E16" s="33"/>
      <c r="F16" s="34"/>
      <c r="G16" s="35" t="s">
        <v>47</v>
      </c>
      <c r="H16" s="96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97"/>
    </row>
    <row r="17" spans="1:18" ht="30" customHeight="1" x14ac:dyDescent="0.4">
      <c r="A17">
        <v>11</v>
      </c>
      <c r="B17" s="31"/>
      <c r="C17" s="32"/>
      <c r="D17" s="33"/>
      <c r="E17" s="33"/>
      <c r="F17" s="34"/>
      <c r="G17" s="35" t="s">
        <v>47</v>
      </c>
      <c r="H17" s="96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97"/>
    </row>
    <row r="18" spans="1:18" ht="30" customHeight="1" x14ac:dyDescent="0.4">
      <c r="A18">
        <v>12</v>
      </c>
      <c r="B18" s="31"/>
      <c r="C18" s="32"/>
      <c r="D18" s="33"/>
      <c r="E18" s="33"/>
      <c r="F18" s="34"/>
      <c r="G18" s="35" t="s">
        <v>47</v>
      </c>
      <c r="H18" s="96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97"/>
    </row>
    <row r="19" spans="1:18" ht="30" customHeight="1" x14ac:dyDescent="0.4">
      <c r="A19">
        <v>13</v>
      </c>
      <c r="B19" s="31"/>
      <c r="C19" s="32"/>
      <c r="D19" s="33"/>
      <c r="E19" s="33"/>
      <c r="F19" s="34"/>
      <c r="G19" s="35" t="s">
        <v>47</v>
      </c>
      <c r="H19" s="96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97"/>
    </row>
    <row r="20" spans="1:18" ht="30" customHeight="1" x14ac:dyDescent="0.4">
      <c r="A20">
        <v>14</v>
      </c>
      <c r="B20" s="31"/>
      <c r="C20" s="32"/>
      <c r="D20" s="33"/>
      <c r="E20" s="33"/>
      <c r="F20" s="34"/>
      <c r="G20" s="35" t="s">
        <v>47</v>
      </c>
      <c r="H20" s="96"/>
      <c r="I20" s="37"/>
      <c r="J20" s="38"/>
      <c r="K20" s="37"/>
      <c r="L20" s="39">
        <f t="shared" si="0"/>
        <v>0</v>
      </c>
      <c r="M20" s="43"/>
      <c r="N20" s="44"/>
      <c r="O20" s="45"/>
      <c r="P20" s="39">
        <f t="shared" si="1"/>
        <v>0</v>
      </c>
      <c r="Q20" s="49"/>
      <c r="R20" s="97"/>
    </row>
    <row r="21" spans="1:18" ht="30" customHeight="1" thickBot="1" x14ac:dyDescent="0.45">
      <c r="A21">
        <v>15</v>
      </c>
      <c r="B21" s="31"/>
      <c r="C21" s="32"/>
      <c r="D21" s="52"/>
      <c r="E21" s="52"/>
      <c r="F21" s="53"/>
      <c r="G21" s="54" t="s">
        <v>47</v>
      </c>
      <c r="H21" s="98"/>
      <c r="I21" s="45"/>
      <c r="J21" s="44"/>
      <c r="K21" s="45"/>
      <c r="L21" s="56">
        <f t="shared" si="0"/>
        <v>0</v>
      </c>
      <c r="M21" s="43"/>
      <c r="N21" s="44"/>
      <c r="O21" s="45"/>
      <c r="P21" s="56">
        <f t="shared" si="1"/>
        <v>0</v>
      </c>
      <c r="Q21" s="49"/>
      <c r="R21" s="99"/>
    </row>
    <row r="22" spans="1:18" ht="28.5" customHeight="1" x14ac:dyDescent="0.4">
      <c r="B22" s="104" t="s">
        <v>48</v>
      </c>
      <c r="C22" s="105"/>
      <c r="D22" s="105"/>
      <c r="E22" s="105"/>
      <c r="F22" s="105"/>
      <c r="G22" s="105"/>
      <c r="H22" s="58"/>
      <c r="I22" s="59">
        <f>SUMIF(B7:B21,"アジア",I7:I21)</f>
        <v>0</v>
      </c>
      <c r="J22" s="60">
        <f>SUMIF(B7:B21,"アジア",J7:J21)</f>
        <v>0</v>
      </c>
      <c r="K22" s="59">
        <f>SUMIF(B7:B21,"アジア",K7:K21)</f>
        <v>0</v>
      </c>
      <c r="L22" s="61">
        <f>I22+J22+K22</f>
        <v>0</v>
      </c>
      <c r="M22" s="59">
        <f>SUMIF(B7:B21,"アジア",M7:M21)</f>
        <v>0</v>
      </c>
      <c r="N22" s="60">
        <f>SUMIF(B7:B21,"アジア",N7:N21)</f>
        <v>0</v>
      </c>
      <c r="O22" s="59">
        <f>SUMIF(B7:B21,"アジア",O7:O21)</f>
        <v>0</v>
      </c>
      <c r="P22" s="61">
        <f>M22+N22+O22</f>
        <v>0</v>
      </c>
      <c r="Q22" s="64"/>
      <c r="R22" s="65"/>
    </row>
    <row r="23" spans="1:18" ht="28.5" customHeight="1" x14ac:dyDescent="0.4">
      <c r="B23" s="106" t="s">
        <v>49</v>
      </c>
      <c r="C23" s="107"/>
      <c r="D23" s="107"/>
      <c r="E23" s="107"/>
      <c r="F23" s="107"/>
      <c r="G23" s="107"/>
      <c r="H23" s="66"/>
      <c r="I23" s="67">
        <f>SUMIF(B7:B21,"北米・南米",I7:I21)</f>
        <v>0</v>
      </c>
      <c r="J23" s="68">
        <f>SUMIF(B7:B21,"北米・南米",J7:J21)</f>
        <v>0</v>
      </c>
      <c r="K23" s="67">
        <f>SUMIF(B7:B21,"北米・南米",K7:K21)</f>
        <v>0</v>
      </c>
      <c r="L23" s="69">
        <f>I23+J23+K23</f>
        <v>0</v>
      </c>
      <c r="M23" s="67">
        <f>SUMIF(B7:B21,"北米・南米",M7:M21)</f>
        <v>0</v>
      </c>
      <c r="N23" s="68">
        <f>SUMIF(B7:B21,"北米・南米",N7:N21)</f>
        <v>0</v>
      </c>
      <c r="O23" s="67">
        <f>SUMIF(B7:B21,"北米・南米",O7:O21)</f>
        <v>0</v>
      </c>
      <c r="P23" s="69">
        <f>M23+N23+O23</f>
        <v>0</v>
      </c>
      <c r="Q23" s="72"/>
      <c r="R23" s="73"/>
    </row>
    <row r="24" spans="1:18" ht="28.5" customHeight="1" x14ac:dyDescent="0.4">
      <c r="B24" s="106" t="s">
        <v>50</v>
      </c>
      <c r="C24" s="107"/>
      <c r="D24" s="107"/>
      <c r="E24" s="107"/>
      <c r="F24" s="107"/>
      <c r="G24" s="107"/>
      <c r="H24" s="66"/>
      <c r="I24" s="67">
        <f>SUMIF($B$7:$B$21,"オセアニア",I7:I21)</f>
        <v>0</v>
      </c>
      <c r="J24" s="68">
        <f t="shared" ref="J24:K24" si="2">SUMIF($B$7:$B$21,"オセアニア",J7:J21)</f>
        <v>0</v>
      </c>
      <c r="K24" s="67">
        <f t="shared" si="2"/>
        <v>0</v>
      </c>
      <c r="L24" s="69">
        <f>I24+J24+K24</f>
        <v>0</v>
      </c>
      <c r="M24" s="67">
        <f t="shared" ref="M24:O24" si="3">SUMIF($B$7:$B$21,"オセアニア",M7:M21)</f>
        <v>0</v>
      </c>
      <c r="N24" s="68">
        <f t="shared" si="3"/>
        <v>0</v>
      </c>
      <c r="O24" s="67">
        <f t="shared" si="3"/>
        <v>0</v>
      </c>
      <c r="P24" s="69">
        <f>M24+N24+O24</f>
        <v>0</v>
      </c>
      <c r="Q24" s="72"/>
      <c r="R24" s="74"/>
    </row>
    <row r="25" spans="1:18" ht="28.5" customHeight="1" thickBot="1" x14ac:dyDescent="0.45">
      <c r="B25" s="108" t="s">
        <v>51</v>
      </c>
      <c r="C25" s="109"/>
      <c r="D25" s="109"/>
      <c r="E25" s="109"/>
      <c r="F25" s="109"/>
      <c r="G25" s="109"/>
      <c r="H25" s="75"/>
      <c r="I25" s="76">
        <f>SUMIF($B$7:$B$21,"ヨーロッパ",I7:I21)</f>
        <v>0</v>
      </c>
      <c r="J25" s="77">
        <f t="shared" ref="J25:K25" si="4">SUMIF($B$7:$B$21,"ヨーロッパ",J7:J21)</f>
        <v>0</v>
      </c>
      <c r="K25" s="76">
        <f t="shared" si="4"/>
        <v>0</v>
      </c>
      <c r="L25" s="78">
        <f>I25+J25+K25</f>
        <v>0</v>
      </c>
      <c r="M25" s="76">
        <f t="shared" ref="M25:O25" si="5">SUMIF($B$7:$B$21,"ヨーロッパ",M7:M21)</f>
        <v>0</v>
      </c>
      <c r="N25" s="77">
        <f t="shared" si="5"/>
        <v>0</v>
      </c>
      <c r="O25" s="76">
        <f t="shared" si="5"/>
        <v>0</v>
      </c>
      <c r="P25" s="78">
        <f>M25+N25+O25</f>
        <v>0</v>
      </c>
      <c r="Q25" s="81"/>
      <c r="R25" s="82"/>
    </row>
    <row r="26" spans="1:18" s="83" customFormat="1" ht="34.5" customHeight="1" thickTop="1" thickBot="1" x14ac:dyDescent="0.45">
      <c r="B26" s="110" t="s">
        <v>52</v>
      </c>
      <c r="C26" s="111"/>
      <c r="D26" s="111"/>
      <c r="E26" s="111"/>
      <c r="F26" s="111"/>
      <c r="G26" s="111"/>
      <c r="H26" s="84"/>
      <c r="I26" s="85">
        <f>SUM(I22:I25)</f>
        <v>0</v>
      </c>
      <c r="J26" s="86">
        <f t="shared" ref="J26:P26" si="6">SUM(J22:J25)</f>
        <v>0</v>
      </c>
      <c r="K26" s="85">
        <f t="shared" si="6"/>
        <v>0</v>
      </c>
      <c r="L26" s="87">
        <f t="shared" si="6"/>
        <v>0</v>
      </c>
      <c r="M26" s="85">
        <f t="shared" si="6"/>
        <v>0</v>
      </c>
      <c r="N26" s="86">
        <f t="shared" si="6"/>
        <v>0</v>
      </c>
      <c r="O26" s="85">
        <f t="shared" si="6"/>
        <v>0</v>
      </c>
      <c r="P26" s="87">
        <f t="shared" si="6"/>
        <v>0</v>
      </c>
      <c r="Q26" s="90"/>
      <c r="R26" s="91"/>
    </row>
    <row r="43" spans="2:3" x14ac:dyDescent="0.4">
      <c r="B43" s="100" t="s">
        <v>20</v>
      </c>
      <c r="C43" s="101" t="s">
        <v>59</v>
      </c>
    </row>
    <row r="44" spans="2:3" x14ac:dyDescent="0.4">
      <c r="B44" s="100" t="s">
        <v>60</v>
      </c>
      <c r="C44" s="101" t="s">
        <v>61</v>
      </c>
    </row>
    <row r="45" spans="2:3" x14ac:dyDescent="0.4">
      <c r="B45" s="101" t="s">
        <v>31</v>
      </c>
      <c r="C45" s="102" t="s">
        <v>62</v>
      </c>
    </row>
    <row r="46" spans="2:3" x14ac:dyDescent="0.4">
      <c r="B46" s="100" t="s">
        <v>63</v>
      </c>
      <c r="C46" s="102" t="s">
        <v>64</v>
      </c>
    </row>
    <row r="47" spans="2:3" x14ac:dyDescent="0.4">
      <c r="B47" s="103"/>
      <c r="C47" s="102" t="s">
        <v>65</v>
      </c>
    </row>
    <row r="48" spans="2:3" x14ac:dyDescent="0.4">
      <c r="B48" s="103"/>
      <c r="C48" s="102" t="s">
        <v>66</v>
      </c>
    </row>
    <row r="49" spans="2:3" x14ac:dyDescent="0.4">
      <c r="B49" s="103"/>
      <c r="C49" s="102" t="s">
        <v>67</v>
      </c>
    </row>
    <row r="50" spans="2:3" x14ac:dyDescent="0.4">
      <c r="B50" s="103"/>
      <c r="C50" s="102" t="s">
        <v>68</v>
      </c>
    </row>
    <row r="51" spans="2:3" x14ac:dyDescent="0.4">
      <c r="B51" s="103"/>
      <c r="C51" s="102" t="s">
        <v>69</v>
      </c>
    </row>
    <row r="52" spans="2:3" x14ac:dyDescent="0.4">
      <c r="B52" s="103"/>
      <c r="C52" s="102" t="s">
        <v>38</v>
      </c>
    </row>
    <row r="53" spans="2:3" x14ac:dyDescent="0.4">
      <c r="B53" s="103"/>
      <c r="C53" s="101" t="s">
        <v>70</v>
      </c>
    </row>
    <row r="54" spans="2:3" x14ac:dyDescent="0.4">
      <c r="B54" s="103"/>
      <c r="C54" s="102" t="s">
        <v>71</v>
      </c>
    </row>
    <row r="55" spans="2:3" x14ac:dyDescent="0.4">
      <c r="B55" s="103"/>
      <c r="C55" s="102" t="s">
        <v>72</v>
      </c>
    </row>
    <row r="56" spans="2:3" x14ac:dyDescent="0.4">
      <c r="B56" s="103"/>
      <c r="C56" s="102" t="s">
        <v>32</v>
      </c>
    </row>
    <row r="57" spans="2:3" x14ac:dyDescent="0.4">
      <c r="B57" s="103"/>
      <c r="C57" s="101" t="s">
        <v>73</v>
      </c>
    </row>
    <row r="58" spans="2:3" x14ac:dyDescent="0.4">
      <c r="B58" s="103"/>
      <c r="C58" s="101" t="s">
        <v>74</v>
      </c>
    </row>
    <row r="59" spans="2:3" x14ac:dyDescent="0.4">
      <c r="B59" s="103"/>
      <c r="C59" s="101" t="s">
        <v>75</v>
      </c>
    </row>
    <row r="60" spans="2:3" x14ac:dyDescent="0.4">
      <c r="B60" s="103"/>
      <c r="C60" s="101" t="s">
        <v>76</v>
      </c>
    </row>
  </sheetData>
  <dataConsolidate/>
  <mergeCells count="12">
    <mergeCell ref="B22:G22"/>
    <mergeCell ref="B23:G23"/>
    <mergeCell ref="B24:G24"/>
    <mergeCell ref="B25:G25"/>
    <mergeCell ref="B26:G26"/>
    <mergeCell ref="F2:Q2"/>
    <mergeCell ref="B3:D3"/>
    <mergeCell ref="B4:H5"/>
    <mergeCell ref="I4:L5"/>
    <mergeCell ref="M4:Q4"/>
    <mergeCell ref="M5:P5"/>
    <mergeCell ref="Q5:Q6"/>
  </mergeCells>
  <phoneticPr fontId="3"/>
  <dataValidations count="3">
    <dataValidation type="list" allowBlank="1" showInputMessage="1" showErrorMessage="1" sqref="C7:C21">
      <formula1>$C$43:$C$60</formula1>
    </dataValidation>
    <dataValidation type="list" allowBlank="1" showInputMessage="1" showErrorMessage="1" sqref="B7:B21">
      <formula1>$B$43:$B$46</formula1>
    </dataValidation>
    <dataValidation type="list" allowBlank="1" showInputMessage="1" showErrorMessage="1" sqref="C43">
      <formula1>$C$43:$C$57</formula1>
    </dataValidation>
  </dataValidations>
  <printOptions horizontalCentered="1"/>
  <pageMargins left="0" right="0" top="0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【記入例】受入・派遣</vt:lpstr>
      <vt:lpstr>受入（別表）</vt:lpstr>
      <vt:lpstr>【記入例】受入・派遣!Print_Area</vt:lpstr>
      <vt:lpstr>'受入（別表）'!Print_Area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2018-12-20T06:31:00Z</cp:lastPrinted>
  <dcterms:created xsi:type="dcterms:W3CDTF">2018-12-20T02:31:45Z</dcterms:created>
  <dcterms:modified xsi:type="dcterms:W3CDTF">2018-12-20T06:31:38Z</dcterms:modified>
</cp:coreProperties>
</file>